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Z:\npt_fs2\Corporate Administration\Corporate Services\FOIA Requests\2025 Requests\08. August (H)\25-H-033 Agency Doctor Spend  1st May - 31st July\"/>
    </mc:Choice>
  </mc:AlternateContent>
  <xr:revisionPtr revIDLastSave="0" documentId="13_ncr:1_{52A79127-1478-4E6B-BA11-6F8342D039A4}" xr6:coauthVersionLast="47" xr6:coauthVersionMax="47" xr10:uidLastSave="{00000000-0000-0000-0000-000000000000}"/>
  <bookViews>
    <workbookView xWindow="28680" yWindow="-120" windowWidth="29040" windowHeight="15720" xr2:uid="{00000000-000D-0000-FFFF-FFFF00000000}"/>
  </bookViews>
  <sheets>
    <sheet name="Question 1" sheetId="8" r:id="rId1"/>
    <sheet name="Question 2" sheetId="9" r:id="rId2"/>
    <sheet name="Question 3" sheetId="10" r:id="rId3"/>
    <sheet name="Question 4 &amp; 5" sheetId="11" r:id="rId4"/>
  </sheets>
  <definedNames>
    <definedName name="_xlnm._FilterDatabase" localSheetId="2" hidden="1">'Question 3'!$A$18:$B$31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9" l="1"/>
  <c r="B22" i="9"/>
  <c r="B13" i="9"/>
  <c r="B31" i="10"/>
  <c r="B35" i="10" s="1"/>
  <c r="B37" i="10" s="1"/>
  <c r="B15" i="10"/>
  <c r="B53" i="8"/>
</calcChain>
</file>

<file path=xl/sharedStrings.xml><?xml version="1.0" encoding="utf-8"?>
<sst xmlns="http://schemas.openxmlformats.org/spreadsheetml/2006/main" count="120" uniqueCount="69">
  <si>
    <t>F2XX-Surgery</t>
  </si>
  <si>
    <t>21100-Locum Consultant (M&amp;D)</t>
  </si>
  <si>
    <t>21800-Agency - Consultant (M&amp;D)</t>
  </si>
  <si>
    <t>M4XX-Medicine Service Group</t>
  </si>
  <si>
    <t>26200-Agency - Drs/Dentist in Training (M&amp;D)</t>
  </si>
  <si>
    <t>M5XX-Integrated Surgical Specialties Service Group</t>
  </si>
  <si>
    <t>F3XX-Cancer Services</t>
  </si>
  <si>
    <t>BESTWAY HEALTHCARE SOLUTIONS LTD</t>
  </si>
  <si>
    <t>23300-Locum Specialist Registrar (M&amp;D)</t>
  </si>
  <si>
    <t>22320-Locum Speciality Doctor (M&amp;D)</t>
  </si>
  <si>
    <t>M2XX-Specialist Surgery Services Group</t>
  </si>
  <si>
    <t>23120-Locum Specialty Registrar (M&amp;D)</t>
  </si>
  <si>
    <t>R4XX-Mental Health Division</t>
  </si>
  <si>
    <t>F8XX-Women's and Children's</t>
  </si>
  <si>
    <t>R9XX-Secure Services &amp; Recovery Division</t>
  </si>
  <si>
    <t>R7XX-Learning Disabilities Division</t>
  </si>
  <si>
    <t>M1XX-Acute and Emergency Care &amp; Hospital Operations</t>
  </si>
  <si>
    <t>NATION MEDICAL LTD</t>
  </si>
  <si>
    <t>24110-Locum F2 Foundation year 2 (M&amp;D)</t>
  </si>
  <si>
    <t>AKSVINRAD LTD</t>
  </si>
  <si>
    <t>F9XX-Hospital Operations &amp; Site</t>
  </si>
  <si>
    <t>32BB-ACCTS Operations</t>
  </si>
  <si>
    <t>21105-SLE - Locum Consultant (M&amp;D)</t>
  </si>
  <si>
    <t>U2XX-Nurse Director</t>
  </si>
  <si>
    <t>22200-Locum Associate Specialist (M&amp;D)</t>
  </si>
  <si>
    <t>NOMARAD LTD</t>
  </si>
  <si>
    <t>64CC-Workforce Information, Rostering, Bank &amp; Unions</t>
  </si>
  <si>
    <t>24410-Locum F1 Foundation year 1 (M&amp;D)</t>
  </si>
  <si>
    <t>22220-Locum Specialist Grade (M&amp;D)</t>
  </si>
  <si>
    <t>MEDI TEAM RECRUITMENT LTD</t>
  </si>
  <si>
    <t>31BB-EMRTS Operations</t>
  </si>
  <si>
    <t>U4XX-Medical Director</t>
  </si>
  <si>
    <t>63CC-Organisational Development &amp; Wellbeing</t>
  </si>
  <si>
    <t>34BB-EMRTS Management</t>
  </si>
  <si>
    <t>U6XX-Associate Director Operations</t>
  </si>
  <si>
    <t>INSYNC CORPORATE HEALTHCARE LTD</t>
  </si>
  <si>
    <t>U5XX-Primary Care Associate Director</t>
  </si>
  <si>
    <t>25200-Locum Clinical Asst (M&amp;D)</t>
  </si>
  <si>
    <t>PRINCESS STREET SURGERY</t>
  </si>
  <si>
    <t>V3XX-IMM</t>
  </si>
  <si>
    <t>U1XX-Therapies &amp; Health Sciences</t>
  </si>
  <si>
    <t>REMEDY HEALTHCARE SOLUTIONS LTD</t>
  </si>
  <si>
    <t>FRIENDS MEDICAL SERVICE LTD</t>
  </si>
  <si>
    <t>EVERLIGHT RADIOLOGY LTD</t>
  </si>
  <si>
    <t>Grand Total</t>
  </si>
  <si>
    <t>Spend per Grade</t>
  </si>
  <si>
    <t>Internal</t>
  </si>
  <si>
    <t>External</t>
  </si>
  <si>
    <t>£</t>
  </si>
  <si>
    <t>RM6163</t>
  </si>
  <si>
    <t>Please provide a further breakdown for locum doctors by: </t>
  </si>
  <si>
    <t>Spend per grade </t>
  </si>
  <si>
    <t>Total</t>
  </si>
  <si>
    <t>Spend per specialty </t>
  </si>
  <si>
    <t>Spend per agency name </t>
  </si>
  <si>
    <t>MEDACS HEALTHCARE LTD</t>
  </si>
  <si>
    <t>Spend per internal or associated external provider </t>
  </si>
  <si>
    <t>Total Health Board spend with framework agencies for locum doctors </t>
  </si>
  <si>
    <t>Total Health Board spend with off-framework agencies for locums doctors </t>
  </si>
  <si>
    <t>Please note, as Medacs provide Locums for our medical bank via direct engagement, it is not possible to accurately determine any spend not falling under direct engagement so the data includes the total under "On framework agency" AND the "associated external provider" element of the question relating to internal trust bank or associated external provider for locum doctors</t>
  </si>
  <si>
    <t>We are unable to break down by specialty so the area worked is included in the data below</t>
  </si>
  <si>
    <t>  </t>
  </si>
  <si>
    <t>Please see Q1</t>
  </si>
  <si>
    <t>1. In the period 1st May 2025 to 31st July 2025 please provide a breakdown of: </t>
  </si>
  <si>
    <t>2. In the period 1st May 2025 to 31st July 2025 please provide a breakdown of: </t>
  </si>
  <si>
    <t>3. In the period 1st May 2025 to 31st July 2025 please provide a breakdown of: </t>
  </si>
  <si>
    <t>Total Health Board spend with the internal HB bank or associated external provider for locum doctors </t>
  </si>
  <si>
    <t>4. Please confirm your allocated budget for agency locum doctors for the period 1st May 2025 to 31st July 2025</t>
  </si>
  <si>
    <t>5. Please confirm the name of the framework used for the supply of locum doctors in your Health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</si>
</sst>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Red]\-#,##0\ "/>
  </numFmts>
  <fonts count="4" x14ac:knownFonts="1">
    <font>
      <sz val="10"/>
      <color theme="1"/>
      <name val="Arial"/>
      <family val="2"/>
    </font>
    <font>
      <sz val="10"/>
      <color theme="1"/>
      <name val="Arial"/>
      <family val="2"/>
    </font>
    <font>
      <sz val="10"/>
      <color theme="1"/>
      <name val="Verdana"/>
      <family val="2"/>
    </font>
    <font>
      <b/>
      <sz val="10"/>
      <color theme="1"/>
      <name val="Verdana"/>
      <family val="2"/>
    </font>
  </fonts>
  <fills count="3">
    <fill>
      <patternFill patternType="none"/>
    </fill>
    <fill>
      <patternFill patternType="gray125"/>
    </fill>
    <fill>
      <patternFill patternType="solid">
        <fgColor theme="4" tint="0.79998168889431442"/>
        <bgColor theme="4" tint="0.79998168889431442"/>
      </patternFill>
    </fill>
  </fills>
  <borders count="3">
    <border>
      <left/>
      <right/>
      <top/>
      <bottom/>
      <diagonal/>
    </border>
    <border>
      <left/>
      <right/>
      <top/>
      <bottom style="thin">
        <color theme="4" tint="0.39997558519241921"/>
      </bottom>
      <diagonal/>
    </border>
    <border>
      <left/>
      <right/>
      <top style="thin">
        <color theme="4" tint="0.39997558519241921"/>
      </top>
      <bottom/>
      <diagonal/>
    </border>
  </borders>
  <cellStyleXfs count="2">
    <xf numFmtId="0" fontId="0" fillId="0" borderId="0"/>
    <xf numFmtId="43" fontId="1" fillId="0" borderId="0" applyFont="0" applyFill="0" applyBorder="0" applyAlignment="0" applyProtection="0"/>
  </cellStyleXfs>
  <cellXfs count="43">
    <xf numFmtId="0" fontId="0" fillId="0" borderId="0" xfId="0"/>
    <xf numFmtId="0" fontId="2" fillId="0" borderId="0" xfId="0" applyFont="1" applyAlignment="1">
      <alignment horizontal="right"/>
    </xf>
    <xf numFmtId="0" fontId="2" fillId="0" borderId="0" xfId="0" applyFont="1"/>
    <xf numFmtId="0" fontId="3" fillId="0" borderId="0" xfId="0" applyFont="1"/>
    <xf numFmtId="3" fontId="3" fillId="2" borderId="2" xfId="0" applyNumberFormat="1" applyFont="1" applyFill="1" applyBorder="1"/>
    <xf numFmtId="0" fontId="2" fillId="0" borderId="0" xfId="0" applyFont="1" applyAlignment="1">
      <alignment wrapText="1"/>
    </xf>
    <xf numFmtId="3" fontId="2" fillId="0" borderId="0" xfId="0" applyNumberFormat="1" applyFont="1"/>
    <xf numFmtId="0" fontId="3" fillId="2" borderId="1" xfId="0" applyFont="1" applyFill="1" applyBorder="1"/>
    <xf numFmtId="0" fontId="2" fillId="0" borderId="0" xfId="0" applyFont="1" applyAlignment="1">
      <alignment horizontal="left"/>
    </xf>
    <xf numFmtId="43" fontId="2" fillId="0" borderId="0" xfId="1" applyFont="1"/>
    <xf numFmtId="0" fontId="3" fillId="2" borderId="2" xfId="0" applyFont="1" applyFill="1" applyBorder="1" applyAlignment="1">
      <alignment horizontal="left"/>
    </xf>
    <xf numFmtId="0" fontId="3" fillId="2" borderId="0" xfId="0" applyFont="1" applyFill="1"/>
    <xf numFmtId="0" fontId="3" fillId="0" borderId="0" xfId="0" applyFont="1" applyAlignment="1">
      <alignment horizontal="left"/>
    </xf>
    <xf numFmtId="165" fontId="2" fillId="0" borderId="0" xfId="0" applyNumberFormat="1" applyFont="1" applyAlignment="1">
      <alignment horizontal="right"/>
    </xf>
    <xf numFmtId="0" fontId="3" fillId="2" borderId="0" xfId="0" applyFont="1" applyFill="1" applyAlignment="1">
      <alignment horizontal="left"/>
    </xf>
    <xf numFmtId="0" fontId="3" fillId="0" borderId="0" xfId="0" applyFont="1" applyAlignment="1">
      <alignment vertical="center"/>
    </xf>
    <xf numFmtId="165" fontId="2" fillId="0" borderId="0" xfId="0" applyNumberFormat="1" applyFont="1" applyAlignment="1">
      <alignment horizontal="right" vertical="center"/>
    </xf>
    <xf numFmtId="165" fontId="3" fillId="2" borderId="0" xfId="0" applyNumberFormat="1" applyFont="1" applyFill="1" applyAlignment="1">
      <alignment horizontal="right" vertical="center"/>
    </xf>
    <xf numFmtId="3" fontId="2" fillId="0" borderId="0" xfId="0" applyNumberFormat="1" applyFont="1" applyAlignment="1">
      <alignment horizontal="right" vertical="center"/>
    </xf>
    <xf numFmtId="3" fontId="3" fillId="2" borderId="0" xfId="0" applyNumberFormat="1" applyFont="1" applyFill="1" applyAlignment="1">
      <alignment horizontal="right" vertical="center"/>
    </xf>
    <xf numFmtId="0" fontId="2" fillId="0" borderId="0" xfId="0" applyFont="1" applyAlignment="1">
      <alignment horizontal="center" vertical="center"/>
    </xf>
    <xf numFmtId="4" fontId="3" fillId="2" borderId="0" xfId="0" applyNumberFormat="1" applyFont="1" applyFill="1" applyAlignment="1">
      <alignment horizontal="center" vertical="center"/>
    </xf>
    <xf numFmtId="0" fontId="3" fillId="2" borderId="1" xfId="0" applyFont="1" applyFill="1" applyBorder="1" applyAlignment="1">
      <alignment horizontal="center" vertical="center"/>
    </xf>
    <xf numFmtId="164" fontId="2" fillId="0" borderId="0" xfId="0" applyNumberFormat="1" applyFont="1" applyAlignment="1">
      <alignment horizontal="center" vertical="center"/>
    </xf>
    <xf numFmtId="164" fontId="3" fillId="2" borderId="2" xfId="0" applyNumberFormat="1" applyFont="1" applyFill="1" applyBorder="1" applyAlignment="1">
      <alignment horizontal="center" vertical="center"/>
    </xf>
    <xf numFmtId="165" fontId="3" fillId="0" borderId="0" xfId="0" applyNumberFormat="1" applyFont="1" applyAlignment="1">
      <alignment horizontal="center" vertical="center"/>
    </xf>
    <xf numFmtId="0" fontId="2" fillId="0" borderId="0" xfId="0" applyFont="1" applyAlignment="1">
      <alignment vertical="center"/>
    </xf>
    <xf numFmtId="3" fontId="2" fillId="0" borderId="0" xfId="0" applyNumberFormat="1" applyFont="1" applyAlignment="1">
      <alignment vertical="center"/>
    </xf>
    <xf numFmtId="0" fontId="3" fillId="2" borderId="1" xfId="0" applyFont="1" applyFill="1" applyBorder="1" applyAlignment="1">
      <alignment horizontal="right"/>
    </xf>
    <xf numFmtId="165" fontId="2" fillId="0" borderId="0" xfId="0" applyNumberFormat="1" applyFont="1"/>
    <xf numFmtId="165" fontId="3" fillId="2" borderId="2" xfId="0" applyNumberFormat="1" applyFont="1" applyFill="1" applyBorder="1"/>
    <xf numFmtId="4" fontId="3" fillId="2" borderId="0" xfId="0" applyNumberFormat="1" applyFont="1" applyFill="1" applyAlignment="1">
      <alignment horizontal="center"/>
    </xf>
    <xf numFmtId="0" fontId="3" fillId="2" borderId="1" xfId="0" applyFont="1" applyFill="1" applyBorder="1" applyAlignment="1">
      <alignment horizontal="center"/>
    </xf>
    <xf numFmtId="0" fontId="2" fillId="0" borderId="0" xfId="0" applyFont="1" applyAlignment="1">
      <alignment horizontal="left" vertical="center" indent="1"/>
    </xf>
    <xf numFmtId="4" fontId="3" fillId="0" borderId="0" xfId="0" applyNumberFormat="1" applyFont="1" applyAlignment="1">
      <alignment horizontal="right"/>
    </xf>
    <xf numFmtId="4" fontId="3" fillId="0" borderId="0" xfId="0" applyNumberFormat="1" applyFont="1"/>
    <xf numFmtId="0" fontId="2" fillId="0" borderId="0" xfId="0" applyFont="1" applyAlignment="1">
      <alignment vertical="center" wrapText="1"/>
    </xf>
    <xf numFmtId="3" fontId="2" fillId="2" borderId="2" xfId="0" applyNumberFormat="1" applyFont="1" applyFill="1" applyBorder="1" applyAlignment="1">
      <alignment horizontal="right"/>
    </xf>
    <xf numFmtId="3" fontId="2" fillId="2" borderId="2" xfId="0" applyNumberFormat="1" applyFont="1" applyFill="1" applyBorder="1" applyAlignment="1">
      <alignment horizontal="center"/>
    </xf>
    <xf numFmtId="4" fontId="2" fillId="2" borderId="0" xfId="0" applyNumberFormat="1" applyFont="1" applyFill="1" applyAlignment="1">
      <alignment horizontal="center"/>
    </xf>
    <xf numFmtId="3" fontId="2" fillId="2" borderId="2" xfId="0" applyNumberFormat="1" applyFont="1" applyFill="1" applyBorder="1"/>
    <xf numFmtId="3" fontId="2" fillId="2" borderId="2" xfId="0" applyNumberFormat="1" applyFont="1" applyFill="1" applyBorder="1" applyAlignment="1">
      <alignment horizontal="right" vertical="center"/>
    </xf>
    <xf numFmtId="0" fontId="2" fillId="0" borderId="0" xfId="0" applyFont="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57788-D9B6-44A6-8E0C-648DC53D8140}">
  <dimension ref="A2:M91"/>
  <sheetViews>
    <sheetView tabSelected="1" workbookViewId="0">
      <selection activeCell="A8" sqref="A8"/>
    </sheetView>
  </sheetViews>
  <sheetFormatPr defaultRowHeight="12.75" x14ac:dyDescent="0.2"/>
  <cols>
    <col min="1" max="1" width="82" style="2" bestFit="1" customWidth="1"/>
    <col min="2" max="2" width="15.42578125" style="20" customWidth="1"/>
    <col min="3" max="3" width="65.42578125" style="2" customWidth="1"/>
    <col min="4" max="12" width="9.140625" style="2"/>
    <col min="13" max="13" width="13.85546875" style="2" bestFit="1" customWidth="1"/>
    <col min="14" max="16384" width="9.140625" style="2"/>
  </cols>
  <sheetData>
    <row r="2" spans="1:13" x14ac:dyDescent="0.2">
      <c r="A2" s="15" t="s">
        <v>63</v>
      </c>
    </row>
    <row r="3" spans="1:13" x14ac:dyDescent="0.2">
      <c r="A3" s="26"/>
    </row>
    <row r="4" spans="1:13" x14ac:dyDescent="0.2">
      <c r="A4" s="26"/>
      <c r="B4" s="21" t="s">
        <v>48</v>
      </c>
    </row>
    <row r="5" spans="1:13" ht="49.5" customHeight="1" x14ac:dyDescent="0.2">
      <c r="A5" s="15" t="s">
        <v>57</v>
      </c>
      <c r="B5" s="41">
        <v>3885391.2400000026</v>
      </c>
      <c r="C5" s="42" t="s">
        <v>59</v>
      </c>
      <c r="D5" s="42"/>
      <c r="E5" s="42"/>
      <c r="F5" s="42"/>
      <c r="G5" s="42"/>
      <c r="H5" s="42"/>
      <c r="I5" s="42"/>
      <c r="J5" s="42"/>
    </row>
    <row r="6" spans="1:13" x14ac:dyDescent="0.2">
      <c r="A6" s="33"/>
    </row>
    <row r="7" spans="1:13" x14ac:dyDescent="0.2">
      <c r="A7" s="15" t="s">
        <v>50</v>
      </c>
    </row>
    <row r="8" spans="1:13" x14ac:dyDescent="0.2">
      <c r="A8" s="26"/>
    </row>
    <row r="9" spans="1:13" x14ac:dyDescent="0.2">
      <c r="A9" s="7" t="s">
        <v>45</v>
      </c>
      <c r="B9" s="22" t="s">
        <v>48</v>
      </c>
    </row>
    <row r="10" spans="1:13" x14ac:dyDescent="0.2">
      <c r="A10" s="8" t="s">
        <v>1</v>
      </c>
      <c r="B10" s="23">
        <v>919261.96000000008</v>
      </c>
      <c r="F10" s="6"/>
    </row>
    <row r="11" spans="1:13" x14ac:dyDescent="0.2">
      <c r="A11" s="8" t="s">
        <v>2</v>
      </c>
      <c r="B11" s="23">
        <v>1169057.2800000003</v>
      </c>
      <c r="F11" s="6"/>
    </row>
    <row r="12" spans="1:13" x14ac:dyDescent="0.2">
      <c r="A12" s="8" t="s">
        <v>24</v>
      </c>
      <c r="B12" s="23">
        <v>49144.92</v>
      </c>
      <c r="F12" s="6"/>
    </row>
    <row r="13" spans="1:13" x14ac:dyDescent="0.2">
      <c r="A13" s="8" t="s">
        <v>28</v>
      </c>
      <c r="B13" s="23">
        <v>14969.589999999998</v>
      </c>
      <c r="F13" s="6"/>
      <c r="M13" s="9"/>
    </row>
    <row r="14" spans="1:13" x14ac:dyDescent="0.2">
      <c r="A14" s="8" t="s">
        <v>9</v>
      </c>
      <c r="B14" s="23">
        <v>95439.489999999991</v>
      </c>
      <c r="F14" s="6"/>
      <c r="M14" s="9"/>
    </row>
    <row r="15" spans="1:13" x14ac:dyDescent="0.2">
      <c r="A15" s="8" t="s">
        <v>11</v>
      </c>
      <c r="B15" s="23">
        <v>932161.67000000179</v>
      </c>
      <c r="F15" s="6"/>
    </row>
    <row r="16" spans="1:13" x14ac:dyDescent="0.2">
      <c r="A16" s="8" t="s">
        <v>8</v>
      </c>
      <c r="B16" s="23">
        <v>191122.00000000009</v>
      </c>
      <c r="F16" s="6"/>
    </row>
    <row r="17" spans="1:6" x14ac:dyDescent="0.2">
      <c r="A17" s="8" t="s">
        <v>18</v>
      </c>
      <c r="B17" s="23">
        <v>78020.479999999967</v>
      </c>
      <c r="F17" s="6"/>
    </row>
    <row r="18" spans="1:6" x14ac:dyDescent="0.2">
      <c r="A18" s="8" t="s">
        <v>27</v>
      </c>
      <c r="B18" s="23">
        <v>66277.740000000005</v>
      </c>
      <c r="F18" s="6"/>
    </row>
    <row r="19" spans="1:6" x14ac:dyDescent="0.2">
      <c r="A19" s="8" t="s">
        <v>4</v>
      </c>
      <c r="B19" s="23">
        <v>369936.11000000039</v>
      </c>
      <c r="F19" s="6"/>
    </row>
    <row r="20" spans="1:6" x14ac:dyDescent="0.2">
      <c r="A20" s="10" t="s">
        <v>44</v>
      </c>
      <c r="B20" s="24">
        <v>3885391.2400000026</v>
      </c>
    </row>
    <row r="21" spans="1:6" x14ac:dyDescent="0.2">
      <c r="A21" s="33"/>
    </row>
    <row r="23" spans="1:6" x14ac:dyDescent="0.2">
      <c r="A23" s="11" t="s">
        <v>53</v>
      </c>
      <c r="B23" s="21" t="s">
        <v>48</v>
      </c>
      <c r="C23" s="12"/>
    </row>
    <row r="24" spans="1:6" x14ac:dyDescent="0.2">
      <c r="A24" s="8" t="s">
        <v>30</v>
      </c>
      <c r="B24" s="16">
        <v>5805.8399999999992</v>
      </c>
      <c r="F24" s="6"/>
    </row>
    <row r="25" spans="1:6" x14ac:dyDescent="0.2">
      <c r="A25" s="8" t="s">
        <v>21</v>
      </c>
      <c r="B25" s="16">
        <v>108540.68000000002</v>
      </c>
      <c r="C25" s="5"/>
      <c r="F25" s="6"/>
    </row>
    <row r="26" spans="1:6" x14ac:dyDescent="0.2">
      <c r="A26" s="8" t="s">
        <v>33</v>
      </c>
      <c r="B26" s="16">
        <v>2484.38</v>
      </c>
      <c r="F26" s="6"/>
    </row>
    <row r="27" spans="1:6" x14ac:dyDescent="0.2">
      <c r="A27" s="8" t="s">
        <v>32</v>
      </c>
      <c r="B27" s="16">
        <v>3266.24</v>
      </c>
      <c r="F27" s="6"/>
    </row>
    <row r="28" spans="1:6" x14ac:dyDescent="0.2">
      <c r="A28" s="8" t="s">
        <v>26</v>
      </c>
      <c r="B28" s="16">
        <v>217.38999999999936</v>
      </c>
      <c r="F28" s="6"/>
    </row>
    <row r="29" spans="1:6" x14ac:dyDescent="0.2">
      <c r="A29" s="8" t="s">
        <v>0</v>
      </c>
      <c r="B29" s="16">
        <v>667583.83999999939</v>
      </c>
      <c r="F29" s="6"/>
    </row>
    <row r="30" spans="1:6" x14ac:dyDescent="0.2">
      <c r="A30" s="8" t="s">
        <v>6</v>
      </c>
      <c r="B30" s="16">
        <v>427250.48</v>
      </c>
      <c r="F30" s="6"/>
    </row>
    <row r="31" spans="1:6" x14ac:dyDescent="0.2">
      <c r="A31" s="8" t="s">
        <v>13</v>
      </c>
      <c r="B31" s="16">
        <v>289250.82</v>
      </c>
      <c r="F31" s="6"/>
    </row>
    <row r="32" spans="1:6" x14ac:dyDescent="0.2">
      <c r="A32" s="8" t="s">
        <v>20</v>
      </c>
      <c r="B32" s="16">
        <v>60467.110000000008</v>
      </c>
      <c r="F32" s="6"/>
    </row>
    <row r="33" spans="1:6" x14ac:dyDescent="0.2">
      <c r="A33" s="8" t="s">
        <v>16</v>
      </c>
      <c r="B33" s="16">
        <v>356766.79999999987</v>
      </c>
      <c r="F33" s="6"/>
    </row>
    <row r="34" spans="1:6" x14ac:dyDescent="0.2">
      <c r="A34" s="8" t="s">
        <v>10</v>
      </c>
      <c r="B34" s="16">
        <v>416953.74000000028</v>
      </c>
      <c r="F34" s="6"/>
    </row>
    <row r="35" spans="1:6" x14ac:dyDescent="0.2">
      <c r="A35" s="8" t="s">
        <v>3</v>
      </c>
      <c r="B35" s="16">
        <v>452017.2799999998</v>
      </c>
      <c r="F35" s="6"/>
    </row>
    <row r="36" spans="1:6" x14ac:dyDescent="0.2">
      <c r="A36" s="8" t="s">
        <v>5</v>
      </c>
      <c r="B36" s="16">
        <v>322788.47000000055</v>
      </c>
      <c r="F36" s="6"/>
    </row>
    <row r="37" spans="1:6" x14ac:dyDescent="0.2">
      <c r="A37" s="8" t="s">
        <v>12</v>
      </c>
      <c r="B37" s="16">
        <v>505567.62000000011</v>
      </c>
      <c r="F37" s="6"/>
    </row>
    <row r="38" spans="1:6" x14ac:dyDescent="0.2">
      <c r="A38" s="8" t="s">
        <v>15</v>
      </c>
      <c r="B38" s="16">
        <v>121026.12000000002</v>
      </c>
      <c r="F38" s="6"/>
    </row>
    <row r="39" spans="1:6" x14ac:dyDescent="0.2">
      <c r="A39" s="8" t="s">
        <v>14</v>
      </c>
      <c r="B39" s="16">
        <v>119113.97000000003</v>
      </c>
      <c r="F39" s="6"/>
    </row>
    <row r="40" spans="1:6" x14ac:dyDescent="0.2">
      <c r="A40" s="8" t="s">
        <v>40</v>
      </c>
      <c r="B40" s="16">
        <v>7.08</v>
      </c>
      <c r="F40" s="6"/>
    </row>
    <row r="41" spans="1:6" x14ac:dyDescent="0.2">
      <c r="A41" s="8" t="s">
        <v>23</v>
      </c>
      <c r="B41" s="16">
        <v>2923.96</v>
      </c>
      <c r="F41" s="6"/>
    </row>
    <row r="42" spans="1:6" x14ac:dyDescent="0.2">
      <c r="A42" s="8" t="s">
        <v>31</v>
      </c>
      <c r="B42" s="16">
        <v>16617.420000000002</v>
      </c>
      <c r="F42" s="6"/>
    </row>
    <row r="43" spans="1:6" x14ac:dyDescent="0.2">
      <c r="A43" s="8" t="s">
        <v>36</v>
      </c>
      <c r="B43" s="16">
        <v>1572.01</v>
      </c>
    </row>
    <row r="44" spans="1:6" x14ac:dyDescent="0.2">
      <c r="A44" s="8" t="s">
        <v>34</v>
      </c>
      <c r="B44" s="16">
        <v>5093.76</v>
      </c>
    </row>
    <row r="45" spans="1:6" x14ac:dyDescent="0.2">
      <c r="A45" s="8" t="s">
        <v>39</v>
      </c>
      <c r="B45" s="16">
        <v>76.23</v>
      </c>
    </row>
    <row r="46" spans="1:6" x14ac:dyDescent="0.2">
      <c r="A46" s="14" t="s">
        <v>44</v>
      </c>
      <c r="B46" s="17">
        <v>3885391.24</v>
      </c>
    </row>
    <row r="47" spans="1:6" x14ac:dyDescent="0.2">
      <c r="A47" s="12"/>
      <c r="B47" s="25"/>
    </row>
    <row r="48" spans="1:6" x14ac:dyDescent="0.2">
      <c r="A48" s="12"/>
      <c r="B48" s="25"/>
    </row>
    <row r="49" spans="1:6" x14ac:dyDescent="0.2">
      <c r="A49" s="33"/>
    </row>
    <row r="51" spans="1:6" x14ac:dyDescent="0.2">
      <c r="A51" s="11" t="s">
        <v>54</v>
      </c>
      <c r="B51" s="21" t="s">
        <v>48</v>
      </c>
    </row>
    <row r="52" spans="1:6" x14ac:dyDescent="0.2">
      <c r="A52" s="8" t="s">
        <v>55</v>
      </c>
      <c r="B52" s="18">
        <v>3885391</v>
      </c>
      <c r="F52" s="6"/>
    </row>
    <row r="53" spans="1:6" x14ac:dyDescent="0.2">
      <c r="A53" s="14" t="s">
        <v>52</v>
      </c>
      <c r="B53" s="19">
        <f>SUM(B52:B52)</f>
        <v>3885391</v>
      </c>
    </row>
    <row r="54" spans="1:6" x14ac:dyDescent="0.2">
      <c r="A54" s="33"/>
    </row>
    <row r="55" spans="1:6" x14ac:dyDescent="0.2">
      <c r="A55" s="33"/>
    </row>
    <row r="56" spans="1:6" x14ac:dyDescent="0.2">
      <c r="A56" s="33"/>
    </row>
    <row r="57" spans="1:6" x14ac:dyDescent="0.2">
      <c r="A57" s="33"/>
    </row>
    <row r="58" spans="1:6" x14ac:dyDescent="0.2">
      <c r="A58" s="33"/>
    </row>
    <row r="59" spans="1:6" x14ac:dyDescent="0.2">
      <c r="A59" s="33"/>
    </row>
    <row r="60" spans="1:6" x14ac:dyDescent="0.2">
      <c r="A60" s="33"/>
    </row>
    <row r="61" spans="1:6" x14ac:dyDescent="0.2">
      <c r="A61" s="33"/>
    </row>
    <row r="62" spans="1:6" x14ac:dyDescent="0.2">
      <c r="A62" s="33"/>
    </row>
    <row r="63" spans="1:6" x14ac:dyDescent="0.2">
      <c r="A63" s="33"/>
    </row>
    <row r="64" spans="1:6" x14ac:dyDescent="0.2">
      <c r="A64" s="33"/>
    </row>
    <row r="65" spans="1:13" x14ac:dyDescent="0.2">
      <c r="A65" s="33"/>
    </row>
    <row r="66" spans="1:13" x14ac:dyDescent="0.2">
      <c r="A66" s="33"/>
    </row>
    <row r="67" spans="1:13" x14ac:dyDescent="0.2">
      <c r="A67" s="33"/>
    </row>
    <row r="68" spans="1:13" s="1" customFormat="1" x14ac:dyDescent="0.2">
      <c r="A68" s="33"/>
      <c r="B68" s="20"/>
      <c r="C68" s="2"/>
      <c r="D68" s="2"/>
      <c r="E68" s="2"/>
      <c r="F68" s="2"/>
      <c r="G68" s="2"/>
      <c r="H68" s="2"/>
      <c r="I68" s="2"/>
      <c r="J68" s="2"/>
      <c r="K68" s="2"/>
      <c r="L68" s="2"/>
      <c r="M68" s="2"/>
    </row>
    <row r="69" spans="1:13" s="1" customFormat="1" x14ac:dyDescent="0.2">
      <c r="A69" s="33"/>
      <c r="B69" s="20"/>
      <c r="C69" s="2"/>
      <c r="D69" s="2"/>
      <c r="E69" s="2"/>
      <c r="F69" s="2"/>
      <c r="G69" s="2"/>
      <c r="H69" s="2"/>
      <c r="I69" s="2"/>
      <c r="J69" s="2"/>
      <c r="K69" s="2"/>
      <c r="L69" s="2"/>
      <c r="M69" s="2"/>
    </row>
    <row r="70" spans="1:13" s="1" customFormat="1" x14ac:dyDescent="0.2">
      <c r="A70" s="33"/>
      <c r="B70" s="20"/>
      <c r="C70" s="2"/>
      <c r="D70" s="2"/>
      <c r="E70" s="2"/>
      <c r="F70" s="2"/>
      <c r="G70" s="2"/>
      <c r="H70" s="2"/>
      <c r="I70" s="2"/>
      <c r="J70" s="2"/>
      <c r="K70" s="2"/>
      <c r="L70" s="2"/>
      <c r="M70" s="2"/>
    </row>
    <row r="71" spans="1:13" s="1" customFormat="1" x14ac:dyDescent="0.2">
      <c r="A71" s="33"/>
      <c r="B71" s="20"/>
      <c r="C71" s="2"/>
      <c r="D71" s="2"/>
      <c r="E71" s="2"/>
      <c r="F71" s="2"/>
      <c r="G71" s="2"/>
      <c r="H71" s="2"/>
      <c r="I71" s="2"/>
      <c r="J71" s="2"/>
      <c r="K71" s="2"/>
      <c r="L71" s="2"/>
      <c r="M71" s="2"/>
    </row>
    <row r="72" spans="1:13" s="1" customFormat="1" x14ac:dyDescent="0.2">
      <c r="A72" s="33"/>
      <c r="B72" s="20"/>
      <c r="C72" s="2"/>
      <c r="D72" s="2"/>
      <c r="E72" s="2"/>
      <c r="F72" s="2"/>
      <c r="G72" s="2"/>
      <c r="H72" s="2"/>
      <c r="I72" s="2"/>
      <c r="J72" s="2"/>
      <c r="K72" s="2"/>
      <c r="L72" s="2"/>
      <c r="M72" s="2"/>
    </row>
    <row r="73" spans="1:13" s="1" customFormat="1" x14ac:dyDescent="0.2">
      <c r="A73" s="33"/>
      <c r="B73" s="20"/>
      <c r="C73" s="2"/>
      <c r="D73" s="2"/>
      <c r="E73" s="2"/>
      <c r="F73" s="2"/>
      <c r="G73" s="2"/>
      <c r="H73" s="2"/>
      <c r="I73" s="2"/>
      <c r="J73" s="2"/>
      <c r="K73" s="2"/>
      <c r="L73" s="2"/>
      <c r="M73" s="2"/>
    </row>
    <row r="74" spans="1:13" s="1" customFormat="1" x14ac:dyDescent="0.2">
      <c r="A74" s="33"/>
      <c r="B74" s="20"/>
      <c r="C74" s="2"/>
      <c r="D74" s="2"/>
      <c r="E74" s="2"/>
      <c r="F74" s="2"/>
      <c r="G74" s="2"/>
      <c r="H74" s="2"/>
      <c r="I74" s="2"/>
      <c r="J74" s="2"/>
      <c r="K74" s="2"/>
      <c r="L74" s="2"/>
      <c r="M74" s="2"/>
    </row>
    <row r="75" spans="1:13" s="1" customFormat="1" x14ac:dyDescent="0.2">
      <c r="A75" s="33"/>
      <c r="B75" s="20"/>
      <c r="C75" s="2"/>
      <c r="D75" s="2"/>
      <c r="E75" s="2"/>
      <c r="F75" s="2"/>
      <c r="G75" s="2"/>
      <c r="H75" s="2"/>
      <c r="I75" s="2"/>
      <c r="J75" s="2"/>
      <c r="K75" s="2"/>
      <c r="L75" s="2"/>
      <c r="M75" s="2"/>
    </row>
    <row r="76" spans="1:13" s="1" customFormat="1" x14ac:dyDescent="0.2">
      <c r="A76" s="33"/>
      <c r="B76" s="20"/>
      <c r="C76" s="2"/>
      <c r="D76" s="2"/>
      <c r="E76" s="2"/>
      <c r="F76" s="2"/>
      <c r="G76" s="2"/>
      <c r="H76" s="2"/>
      <c r="I76" s="2"/>
      <c r="J76" s="2"/>
      <c r="K76" s="2"/>
      <c r="L76" s="2"/>
      <c r="M76" s="2"/>
    </row>
    <row r="77" spans="1:13" s="1" customFormat="1" x14ac:dyDescent="0.2">
      <c r="A77" s="33"/>
      <c r="B77" s="20"/>
      <c r="C77" s="2"/>
      <c r="D77" s="2"/>
      <c r="E77" s="2"/>
      <c r="F77" s="2"/>
      <c r="G77" s="2"/>
      <c r="H77" s="2"/>
      <c r="I77" s="2"/>
      <c r="J77" s="2"/>
      <c r="K77" s="2"/>
      <c r="L77" s="2"/>
      <c r="M77" s="2"/>
    </row>
    <row r="78" spans="1:13" s="1" customFormat="1" x14ac:dyDescent="0.2">
      <c r="A78" s="33"/>
      <c r="B78" s="20"/>
      <c r="C78" s="2"/>
      <c r="D78" s="2"/>
      <c r="E78" s="2"/>
      <c r="F78" s="2"/>
      <c r="G78" s="2"/>
      <c r="H78" s="2"/>
      <c r="I78" s="2"/>
      <c r="J78" s="2"/>
      <c r="K78" s="2"/>
      <c r="L78" s="2"/>
      <c r="M78" s="2"/>
    </row>
    <row r="79" spans="1:13" s="1" customFormat="1" x14ac:dyDescent="0.2">
      <c r="A79" s="33"/>
      <c r="B79" s="20"/>
      <c r="C79" s="2"/>
      <c r="D79" s="2"/>
      <c r="E79" s="2"/>
      <c r="F79" s="2"/>
      <c r="G79" s="2"/>
      <c r="H79" s="2"/>
      <c r="I79" s="2"/>
      <c r="J79" s="2"/>
      <c r="K79" s="2"/>
      <c r="L79" s="2"/>
      <c r="M79" s="2"/>
    </row>
    <row r="80" spans="1:13" s="1" customFormat="1" x14ac:dyDescent="0.2">
      <c r="A80" s="33"/>
      <c r="B80" s="20"/>
      <c r="C80" s="2"/>
      <c r="D80" s="2"/>
      <c r="E80" s="2"/>
      <c r="F80" s="2"/>
      <c r="G80" s="2"/>
      <c r="H80" s="2"/>
      <c r="I80" s="2"/>
      <c r="J80" s="2"/>
      <c r="K80" s="2"/>
      <c r="L80" s="2"/>
      <c r="M80" s="2"/>
    </row>
    <row r="81" spans="1:13" s="1" customFormat="1" x14ac:dyDescent="0.2">
      <c r="A81" s="33"/>
      <c r="B81" s="20"/>
      <c r="C81" s="2"/>
      <c r="D81" s="2"/>
      <c r="E81" s="2"/>
      <c r="F81" s="2"/>
      <c r="G81" s="2"/>
      <c r="H81" s="2"/>
      <c r="I81" s="2"/>
      <c r="J81" s="2"/>
      <c r="K81" s="2"/>
      <c r="L81" s="2"/>
      <c r="M81" s="2"/>
    </row>
    <row r="82" spans="1:13" s="1" customFormat="1" x14ac:dyDescent="0.2">
      <c r="A82" s="33"/>
      <c r="B82" s="20"/>
      <c r="C82" s="2"/>
      <c r="D82" s="2"/>
      <c r="E82" s="2"/>
      <c r="F82" s="2"/>
      <c r="G82" s="2"/>
      <c r="H82" s="2"/>
      <c r="I82" s="2"/>
      <c r="J82" s="2"/>
      <c r="K82" s="2"/>
      <c r="L82" s="2"/>
      <c r="M82" s="2"/>
    </row>
    <row r="83" spans="1:13" s="1" customFormat="1" x14ac:dyDescent="0.2">
      <c r="A83" s="26" t="s">
        <v>61</v>
      </c>
      <c r="B83" s="20"/>
      <c r="C83" s="2"/>
      <c r="D83" s="2"/>
      <c r="E83" s="2"/>
      <c r="F83" s="2"/>
      <c r="G83" s="2"/>
      <c r="H83" s="2"/>
      <c r="I83" s="2"/>
      <c r="J83" s="2"/>
      <c r="K83" s="2"/>
      <c r="L83" s="2"/>
      <c r="M83" s="2"/>
    </row>
    <row r="84" spans="1:13" s="1" customFormat="1" x14ac:dyDescent="0.2">
      <c r="A84" s="33"/>
      <c r="B84" s="20"/>
      <c r="C84" s="2"/>
      <c r="D84" s="2"/>
      <c r="E84" s="2"/>
      <c r="F84" s="2"/>
      <c r="G84" s="2"/>
      <c r="H84" s="2"/>
      <c r="I84" s="2"/>
      <c r="J84" s="2"/>
      <c r="K84" s="2"/>
      <c r="L84" s="2"/>
      <c r="M84" s="2"/>
    </row>
    <row r="85" spans="1:13" s="1" customFormat="1" x14ac:dyDescent="0.2">
      <c r="A85" s="33"/>
      <c r="B85" s="20"/>
      <c r="C85" s="2"/>
      <c r="D85" s="2"/>
      <c r="E85" s="2"/>
      <c r="F85" s="2"/>
      <c r="G85" s="2"/>
      <c r="H85" s="2"/>
      <c r="I85" s="2"/>
      <c r="J85" s="2"/>
      <c r="K85" s="2"/>
      <c r="L85" s="2"/>
      <c r="M85" s="2"/>
    </row>
    <row r="86" spans="1:13" s="1" customFormat="1" x14ac:dyDescent="0.2">
      <c r="A86" s="33"/>
      <c r="B86" s="20"/>
      <c r="C86" s="2"/>
      <c r="D86" s="2"/>
      <c r="E86" s="2"/>
      <c r="F86" s="2"/>
      <c r="G86" s="2"/>
      <c r="H86" s="2"/>
      <c r="I86" s="2"/>
      <c r="J86" s="2"/>
      <c r="K86" s="2"/>
      <c r="L86" s="2"/>
      <c r="M86" s="2"/>
    </row>
    <row r="87" spans="1:13" s="1" customFormat="1" x14ac:dyDescent="0.2">
      <c r="A87" s="26"/>
      <c r="B87" s="20"/>
      <c r="C87" s="2"/>
      <c r="D87" s="2"/>
      <c r="E87" s="2"/>
      <c r="F87" s="2"/>
      <c r="G87" s="2"/>
      <c r="H87" s="2"/>
      <c r="I87" s="2"/>
      <c r="J87" s="2"/>
      <c r="K87" s="2"/>
      <c r="L87" s="2"/>
      <c r="M87" s="2"/>
    </row>
    <row r="88" spans="1:13" s="1" customFormat="1" x14ac:dyDescent="0.2">
      <c r="A88" s="26"/>
      <c r="B88" s="20"/>
      <c r="C88" s="2"/>
      <c r="D88" s="2"/>
      <c r="E88" s="2"/>
      <c r="F88" s="2"/>
      <c r="G88" s="2"/>
      <c r="H88" s="2"/>
      <c r="I88" s="2"/>
      <c r="J88" s="2"/>
      <c r="K88" s="2"/>
      <c r="L88" s="2"/>
      <c r="M88" s="2"/>
    </row>
    <row r="89" spans="1:13" s="1" customFormat="1" x14ac:dyDescent="0.2">
      <c r="A89" s="26"/>
      <c r="B89" s="20"/>
      <c r="C89" s="2"/>
      <c r="D89" s="2"/>
      <c r="E89" s="2"/>
      <c r="F89" s="2"/>
      <c r="G89" s="2"/>
      <c r="H89" s="2"/>
      <c r="I89" s="2"/>
      <c r="J89" s="2"/>
      <c r="K89" s="2"/>
      <c r="L89" s="2"/>
      <c r="M89" s="2"/>
    </row>
    <row r="90" spans="1:13" s="1" customFormat="1" x14ac:dyDescent="0.2">
      <c r="A90" s="26"/>
      <c r="B90" s="20"/>
      <c r="C90" s="2"/>
      <c r="D90" s="2"/>
      <c r="E90" s="2"/>
      <c r="F90" s="2"/>
      <c r="G90" s="2"/>
      <c r="H90" s="2"/>
      <c r="I90" s="2"/>
      <c r="J90" s="2"/>
      <c r="K90" s="2"/>
      <c r="L90" s="2"/>
      <c r="M90" s="2"/>
    </row>
    <row r="91" spans="1:13" s="1" customFormat="1" x14ac:dyDescent="0.2">
      <c r="A91" s="26"/>
      <c r="B91" s="20"/>
      <c r="C91" s="2"/>
      <c r="D91" s="2"/>
      <c r="E91" s="2"/>
      <c r="F91" s="2"/>
      <c r="G91" s="2"/>
      <c r="H91" s="2"/>
      <c r="I91" s="2"/>
      <c r="J91" s="2"/>
      <c r="K91" s="2"/>
      <c r="L91" s="2"/>
      <c r="M91" s="2"/>
    </row>
  </sheetData>
  <mergeCells count="1">
    <mergeCell ref="C5:J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BBACC-23FD-4068-9BE8-F1297099C72C}">
  <dimension ref="A2:M47"/>
  <sheetViews>
    <sheetView workbookViewId="0">
      <selection activeCell="C35" sqref="C35"/>
    </sheetView>
  </sheetViews>
  <sheetFormatPr defaultRowHeight="12.75" x14ac:dyDescent="0.2"/>
  <cols>
    <col min="1" max="1" width="82" style="2" bestFit="1" customWidth="1"/>
    <col min="2" max="2" width="13.140625" style="2" customWidth="1"/>
    <col min="3" max="16384" width="9.140625" style="2"/>
  </cols>
  <sheetData>
    <row r="2" spans="1:13" x14ac:dyDescent="0.2">
      <c r="A2" s="15" t="s">
        <v>64</v>
      </c>
    </row>
    <row r="3" spans="1:13" x14ac:dyDescent="0.2">
      <c r="A3" s="26"/>
    </row>
    <row r="4" spans="1:13" x14ac:dyDescent="0.2">
      <c r="A4" s="26"/>
      <c r="B4" s="31" t="s">
        <v>48</v>
      </c>
    </row>
    <row r="5" spans="1:13" x14ac:dyDescent="0.2">
      <c r="A5" s="3" t="s">
        <v>58</v>
      </c>
      <c r="B5" s="40">
        <v>377002</v>
      </c>
      <c r="M5" s="6"/>
    </row>
    <row r="6" spans="1:13" x14ac:dyDescent="0.2">
      <c r="A6" s="33"/>
    </row>
    <row r="7" spans="1:13" x14ac:dyDescent="0.2">
      <c r="A7" s="15" t="s">
        <v>50</v>
      </c>
    </row>
    <row r="8" spans="1:13" x14ac:dyDescent="0.2">
      <c r="A8" s="33"/>
    </row>
    <row r="9" spans="1:13" x14ac:dyDescent="0.2">
      <c r="A9" s="7" t="s">
        <v>51</v>
      </c>
      <c r="B9" s="32" t="s">
        <v>48</v>
      </c>
    </row>
    <row r="10" spans="1:13" x14ac:dyDescent="0.2">
      <c r="A10" s="8" t="s">
        <v>1</v>
      </c>
      <c r="B10" s="6">
        <v>11573</v>
      </c>
    </row>
    <row r="11" spans="1:13" x14ac:dyDescent="0.2">
      <c r="A11" s="8" t="s">
        <v>2</v>
      </c>
      <c r="B11" s="6">
        <v>365129.14999999997</v>
      </c>
    </row>
    <row r="12" spans="1:13" x14ac:dyDescent="0.2">
      <c r="A12" s="8" t="s">
        <v>37</v>
      </c>
      <c r="B12" s="6">
        <v>300</v>
      </c>
      <c r="M12" s="6"/>
    </row>
    <row r="13" spans="1:13" x14ac:dyDescent="0.2">
      <c r="A13" s="10" t="s">
        <v>44</v>
      </c>
      <c r="B13" s="4">
        <f>SUM(B10:B12)</f>
        <v>377002.14999999997</v>
      </c>
    </row>
    <row r="14" spans="1:13" x14ac:dyDescent="0.2">
      <c r="A14" s="33"/>
    </row>
    <row r="15" spans="1:13" x14ac:dyDescent="0.2">
      <c r="A15" s="33"/>
    </row>
    <row r="16" spans="1:13" x14ac:dyDescent="0.2">
      <c r="A16" s="7" t="s">
        <v>53</v>
      </c>
      <c r="B16" s="32" t="s">
        <v>48</v>
      </c>
      <c r="C16" s="12" t="s">
        <v>60</v>
      </c>
    </row>
    <row r="17" spans="1:13" x14ac:dyDescent="0.2">
      <c r="A17" s="8" t="s">
        <v>32</v>
      </c>
      <c r="B17" s="29">
        <v>6714</v>
      </c>
      <c r="M17" s="6"/>
    </row>
    <row r="18" spans="1:13" x14ac:dyDescent="0.2">
      <c r="A18" s="8" t="s">
        <v>3</v>
      </c>
      <c r="B18" s="29">
        <v>-26263.200000000001</v>
      </c>
      <c r="M18" s="6"/>
    </row>
    <row r="19" spans="1:13" x14ac:dyDescent="0.2">
      <c r="A19" s="8" t="s">
        <v>5</v>
      </c>
      <c r="B19" s="29">
        <v>389531.35</v>
      </c>
      <c r="M19" s="6"/>
    </row>
    <row r="20" spans="1:13" x14ac:dyDescent="0.2">
      <c r="A20" s="8" t="s">
        <v>12</v>
      </c>
      <c r="B20" s="29">
        <v>6720</v>
      </c>
      <c r="M20" s="6"/>
    </row>
    <row r="21" spans="1:13" x14ac:dyDescent="0.2">
      <c r="A21" s="8" t="s">
        <v>36</v>
      </c>
      <c r="B21" s="29">
        <v>300</v>
      </c>
      <c r="M21" s="6"/>
    </row>
    <row r="22" spans="1:13" x14ac:dyDescent="0.2">
      <c r="A22" s="10" t="s">
        <v>44</v>
      </c>
      <c r="B22" s="4">
        <f>SUM(B17:B21)</f>
        <v>377002.14999999997</v>
      </c>
    </row>
    <row r="23" spans="1:13" x14ac:dyDescent="0.2">
      <c r="A23" s="33"/>
    </row>
    <row r="24" spans="1:13" x14ac:dyDescent="0.2">
      <c r="A24" s="33"/>
    </row>
    <row r="25" spans="1:13" x14ac:dyDescent="0.2">
      <c r="A25" s="7" t="s">
        <v>54</v>
      </c>
      <c r="B25" s="32" t="s">
        <v>48</v>
      </c>
      <c r="M25" s="6"/>
    </row>
    <row r="26" spans="1:13" x14ac:dyDescent="0.2">
      <c r="A26" s="8" t="s">
        <v>19</v>
      </c>
      <c r="B26" s="29">
        <v>21728</v>
      </c>
      <c r="M26" s="6"/>
    </row>
    <row r="27" spans="1:13" x14ac:dyDescent="0.2">
      <c r="A27" s="8" t="s">
        <v>7</v>
      </c>
      <c r="B27" s="29">
        <v>57043</v>
      </c>
      <c r="M27" s="6"/>
    </row>
    <row r="28" spans="1:13" x14ac:dyDescent="0.2">
      <c r="A28" s="8" t="s">
        <v>43</v>
      </c>
      <c r="B28" s="29">
        <v>221818.66999999998</v>
      </c>
      <c r="M28" s="6"/>
    </row>
    <row r="29" spans="1:13" x14ac:dyDescent="0.2">
      <c r="A29" s="8" t="s">
        <v>42</v>
      </c>
      <c r="B29" s="29">
        <v>32400</v>
      </c>
      <c r="M29" s="6"/>
    </row>
    <row r="30" spans="1:13" x14ac:dyDescent="0.2">
      <c r="A30" s="8" t="s">
        <v>35</v>
      </c>
      <c r="B30" s="29">
        <v>6714</v>
      </c>
      <c r="M30" s="6"/>
    </row>
    <row r="31" spans="1:13" x14ac:dyDescent="0.2">
      <c r="A31" s="8" t="s">
        <v>29</v>
      </c>
      <c r="B31" s="29">
        <v>6720</v>
      </c>
      <c r="M31" s="6"/>
    </row>
    <row r="32" spans="1:13" x14ac:dyDescent="0.2">
      <c r="A32" s="8" t="s">
        <v>17</v>
      </c>
      <c r="B32" s="29">
        <v>37529.680000000008</v>
      </c>
      <c r="M32" s="6"/>
    </row>
    <row r="33" spans="1:13" x14ac:dyDescent="0.2">
      <c r="A33" s="8" t="s">
        <v>25</v>
      </c>
      <c r="B33" s="29">
        <v>19012</v>
      </c>
      <c r="M33" s="6"/>
    </row>
    <row r="34" spans="1:13" x14ac:dyDescent="0.2">
      <c r="A34" s="8" t="s">
        <v>38</v>
      </c>
      <c r="B34" s="29">
        <v>300</v>
      </c>
      <c r="M34" s="6"/>
    </row>
    <row r="35" spans="1:13" x14ac:dyDescent="0.2">
      <c r="A35" s="8" t="s">
        <v>41</v>
      </c>
      <c r="B35" s="29">
        <v>-26263.200000000001</v>
      </c>
      <c r="M35" s="6"/>
    </row>
    <row r="36" spans="1:13" x14ac:dyDescent="0.2">
      <c r="A36" s="10" t="s">
        <v>44</v>
      </c>
      <c r="B36" s="30">
        <f>SUM(B26:B35)</f>
        <v>377002.14999999997</v>
      </c>
      <c r="M36" s="6"/>
    </row>
    <row r="37" spans="1:13" x14ac:dyDescent="0.2">
      <c r="A37" s="26" t="s">
        <v>61</v>
      </c>
      <c r="M37" s="6"/>
    </row>
    <row r="39" spans="1:13" x14ac:dyDescent="0.2">
      <c r="A39" s="8"/>
    </row>
    <row r="40" spans="1:13" x14ac:dyDescent="0.2">
      <c r="A40" s="8"/>
    </row>
    <row r="41" spans="1:13" x14ac:dyDescent="0.2">
      <c r="A41" s="8"/>
    </row>
    <row r="42" spans="1:13" x14ac:dyDescent="0.2">
      <c r="A42" s="8"/>
    </row>
    <row r="43" spans="1:13" x14ac:dyDescent="0.2">
      <c r="A43" s="8"/>
    </row>
    <row r="44" spans="1:13" x14ac:dyDescent="0.2">
      <c r="A44" s="8"/>
    </row>
    <row r="45" spans="1:13" x14ac:dyDescent="0.2">
      <c r="A45" s="8"/>
    </row>
    <row r="46" spans="1:13" x14ac:dyDescent="0.2">
      <c r="A46" s="8"/>
    </row>
    <row r="47" spans="1:13" x14ac:dyDescent="0.2">
      <c r="A47" s="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525AD-5A8C-45D0-89AC-D66C98C17F9B}">
  <dimension ref="A1:F40"/>
  <sheetViews>
    <sheetView workbookViewId="0">
      <selection activeCell="C19" sqref="C19"/>
    </sheetView>
  </sheetViews>
  <sheetFormatPr defaultRowHeight="12.75" x14ac:dyDescent="0.2"/>
  <cols>
    <col min="1" max="1" width="110" style="2" bestFit="1" customWidth="1"/>
    <col min="2" max="2" width="14.42578125" style="2" customWidth="1"/>
    <col min="3" max="3" width="78.5703125" style="2" customWidth="1"/>
    <col min="4" max="16384" width="9.140625" style="2"/>
  </cols>
  <sheetData>
    <row r="1" spans="1:6" x14ac:dyDescent="0.2">
      <c r="A1" s="26" t="s">
        <v>61</v>
      </c>
    </row>
    <row r="2" spans="1:6" x14ac:dyDescent="0.2">
      <c r="A2" s="15" t="s">
        <v>65</v>
      </c>
    </row>
    <row r="3" spans="1:6" x14ac:dyDescent="0.2">
      <c r="A3" s="26"/>
    </row>
    <row r="4" spans="1:6" x14ac:dyDescent="0.2">
      <c r="A4" s="26"/>
      <c r="B4" s="31" t="s">
        <v>48</v>
      </c>
    </row>
    <row r="5" spans="1:6" x14ac:dyDescent="0.2">
      <c r="A5" s="3" t="s">
        <v>66</v>
      </c>
      <c r="B5" s="37">
        <v>2941744.8799999994</v>
      </c>
      <c r="F5" s="6"/>
    </row>
    <row r="6" spans="1:6" x14ac:dyDescent="0.2">
      <c r="A6" s="3"/>
      <c r="B6" s="34"/>
    </row>
    <row r="7" spans="1:6" x14ac:dyDescent="0.2">
      <c r="A7" s="15" t="s">
        <v>50</v>
      </c>
    </row>
    <row r="8" spans="1:6" x14ac:dyDescent="0.2">
      <c r="A8" s="33"/>
    </row>
    <row r="9" spans="1:6" x14ac:dyDescent="0.2">
      <c r="A9" s="7" t="s">
        <v>51</v>
      </c>
      <c r="B9" s="32" t="s">
        <v>48</v>
      </c>
    </row>
    <row r="10" spans="1:6" x14ac:dyDescent="0.2">
      <c r="A10" s="8" t="s">
        <v>1</v>
      </c>
      <c r="B10" s="29">
        <v>1992459.1</v>
      </c>
      <c r="F10" s="6"/>
    </row>
    <row r="11" spans="1:6" x14ac:dyDescent="0.2">
      <c r="A11" s="8" t="s">
        <v>22</v>
      </c>
      <c r="B11" s="29">
        <v>57261.47</v>
      </c>
      <c r="F11" s="6"/>
    </row>
    <row r="12" spans="1:6" x14ac:dyDescent="0.2">
      <c r="A12" s="8" t="s">
        <v>11</v>
      </c>
      <c r="B12" s="29">
        <v>844955.2300000008</v>
      </c>
      <c r="F12" s="6"/>
    </row>
    <row r="13" spans="1:6" x14ac:dyDescent="0.2">
      <c r="A13" s="8" t="s">
        <v>8</v>
      </c>
      <c r="B13" s="29">
        <v>586.92999999999995</v>
      </c>
      <c r="F13" s="6"/>
    </row>
    <row r="14" spans="1:6" x14ac:dyDescent="0.2">
      <c r="A14" s="8" t="s">
        <v>18</v>
      </c>
      <c r="B14" s="29">
        <v>46482.149999999994</v>
      </c>
      <c r="F14" s="6"/>
    </row>
    <row r="15" spans="1:6" x14ac:dyDescent="0.2">
      <c r="A15" s="10" t="s">
        <v>44</v>
      </c>
      <c r="B15" s="30">
        <f>SUM(B10:B14)</f>
        <v>2941744.8800000008</v>
      </c>
      <c r="F15" s="6"/>
    </row>
    <row r="16" spans="1:6" x14ac:dyDescent="0.2">
      <c r="A16" s="12"/>
      <c r="B16" s="35"/>
    </row>
    <row r="17" spans="1:6" x14ac:dyDescent="0.2">
      <c r="A17" s="33"/>
    </row>
    <row r="18" spans="1:6" x14ac:dyDescent="0.2">
      <c r="A18" s="7" t="s">
        <v>53</v>
      </c>
      <c r="B18" s="28" t="s">
        <v>48</v>
      </c>
      <c r="C18" s="12" t="s">
        <v>60</v>
      </c>
    </row>
    <row r="19" spans="1:6" x14ac:dyDescent="0.2">
      <c r="A19" s="8" t="s">
        <v>26</v>
      </c>
      <c r="B19" s="13">
        <v>-3811.83</v>
      </c>
      <c r="F19" s="6"/>
    </row>
    <row r="20" spans="1:6" x14ac:dyDescent="0.2">
      <c r="A20" s="8" t="s">
        <v>0</v>
      </c>
      <c r="B20" s="29">
        <v>406358.88</v>
      </c>
      <c r="C20" s="5"/>
      <c r="F20" s="6"/>
    </row>
    <row r="21" spans="1:6" x14ac:dyDescent="0.2">
      <c r="A21" s="8" t="s">
        <v>6</v>
      </c>
      <c r="B21" s="29">
        <v>428718.08999999985</v>
      </c>
      <c r="F21" s="6"/>
    </row>
    <row r="22" spans="1:6" x14ac:dyDescent="0.2">
      <c r="A22" s="8" t="s">
        <v>13</v>
      </c>
      <c r="B22" s="29">
        <v>442163.61000000016</v>
      </c>
      <c r="F22" s="6"/>
    </row>
    <row r="23" spans="1:6" x14ac:dyDescent="0.2">
      <c r="A23" s="8" t="s">
        <v>20</v>
      </c>
      <c r="B23" s="29">
        <v>37526.639999999999</v>
      </c>
      <c r="F23" s="6"/>
    </row>
    <row r="24" spans="1:6" x14ac:dyDescent="0.2">
      <c r="A24" s="8" t="s">
        <v>16</v>
      </c>
      <c r="B24" s="29">
        <v>235967.97999999998</v>
      </c>
      <c r="F24" s="6"/>
    </row>
    <row r="25" spans="1:6" x14ac:dyDescent="0.2">
      <c r="A25" s="8" t="s">
        <v>10</v>
      </c>
      <c r="B25" s="29">
        <v>386174.43</v>
      </c>
      <c r="F25" s="6"/>
    </row>
    <row r="26" spans="1:6" x14ac:dyDescent="0.2">
      <c r="A26" s="8" t="s">
        <v>3</v>
      </c>
      <c r="B26" s="29">
        <v>236510.98999999996</v>
      </c>
      <c r="F26" s="6"/>
    </row>
    <row r="27" spans="1:6" x14ac:dyDescent="0.2">
      <c r="A27" s="8" t="s">
        <v>5</v>
      </c>
      <c r="B27" s="29">
        <v>262225.68999999989</v>
      </c>
      <c r="F27" s="6"/>
    </row>
    <row r="28" spans="1:6" x14ac:dyDescent="0.2">
      <c r="A28" s="8" t="s">
        <v>12</v>
      </c>
      <c r="B28" s="29">
        <v>471029.1999999996</v>
      </c>
      <c r="F28" s="6"/>
    </row>
    <row r="29" spans="1:6" x14ac:dyDescent="0.2">
      <c r="A29" s="8" t="s">
        <v>15</v>
      </c>
      <c r="B29" s="29">
        <v>12682.640000000001</v>
      </c>
      <c r="F29" s="6"/>
    </row>
    <row r="30" spans="1:6" x14ac:dyDescent="0.2">
      <c r="A30" s="8" t="s">
        <v>23</v>
      </c>
      <c r="B30" s="29">
        <v>26198.560000000001</v>
      </c>
      <c r="F30" s="6"/>
    </row>
    <row r="31" spans="1:6" x14ac:dyDescent="0.2">
      <c r="A31" s="10" t="s">
        <v>44</v>
      </c>
      <c r="B31" s="30">
        <f>SUM(B19:B30)</f>
        <v>2941744.8799999994</v>
      </c>
      <c r="F31" s="6"/>
    </row>
    <row r="32" spans="1:6" x14ac:dyDescent="0.2">
      <c r="A32" s="33"/>
    </row>
    <row r="33" spans="1:3" x14ac:dyDescent="0.2">
      <c r="A33" s="33"/>
    </row>
    <row r="34" spans="1:3" x14ac:dyDescent="0.2">
      <c r="A34" s="7" t="s">
        <v>56</v>
      </c>
      <c r="B34" s="32" t="s">
        <v>48</v>
      </c>
    </row>
    <row r="35" spans="1:3" x14ac:dyDescent="0.2">
      <c r="A35" s="8" t="s">
        <v>46</v>
      </c>
      <c r="B35" s="27">
        <f>B31</f>
        <v>2941744.8799999994</v>
      </c>
    </row>
    <row r="36" spans="1:3" x14ac:dyDescent="0.2">
      <c r="A36" s="8" t="s">
        <v>47</v>
      </c>
      <c r="B36" s="36" t="s">
        <v>62</v>
      </c>
      <c r="C36" s="5"/>
    </row>
    <row r="37" spans="1:3" x14ac:dyDescent="0.2">
      <c r="A37" s="10" t="s">
        <v>44</v>
      </c>
      <c r="B37" s="4">
        <f>SUM(B35:B36)</f>
        <v>2941744.8799999994</v>
      </c>
    </row>
    <row r="38" spans="1:3" x14ac:dyDescent="0.2">
      <c r="A38" s="33"/>
    </row>
    <row r="39" spans="1:3" x14ac:dyDescent="0.2">
      <c r="A39" s="33"/>
    </row>
    <row r="40" spans="1:3" x14ac:dyDescent="0.2">
      <c r="C40" s="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AF52-370A-4420-B3A9-F4BEF1F5AACD}">
  <dimension ref="A1:B6"/>
  <sheetViews>
    <sheetView workbookViewId="0">
      <selection activeCell="B2" sqref="B2:B4"/>
    </sheetView>
  </sheetViews>
  <sheetFormatPr defaultRowHeight="12.75" x14ac:dyDescent="0.2"/>
  <cols>
    <col min="1" max="1" width="117.5703125" style="2" bestFit="1" customWidth="1"/>
    <col min="2" max="2" width="12.140625" style="2" bestFit="1" customWidth="1"/>
    <col min="3" max="16384" width="9.140625" style="2"/>
  </cols>
  <sheetData>
    <row r="1" spans="1:2" x14ac:dyDescent="0.2">
      <c r="B1" s="21" t="s">
        <v>48</v>
      </c>
    </row>
    <row r="2" spans="1:2" s="3" customFormat="1" x14ac:dyDescent="0.2">
      <c r="A2" s="15" t="s">
        <v>67</v>
      </c>
      <c r="B2" s="38">
        <v>840307</v>
      </c>
    </row>
    <row r="4" spans="1:2" x14ac:dyDescent="0.2">
      <c r="A4" s="15" t="s">
        <v>68</v>
      </c>
      <c r="B4" s="39" t="s">
        <v>49</v>
      </c>
    </row>
    <row r="6" spans="1:2" x14ac:dyDescent="0.2">
      <c r="A6" s="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EEE5EB7A4FA343B6B195D3186C6A52" ma:contentTypeVersion="1" ma:contentTypeDescription="Create a new document." ma:contentTypeScope="" ma:versionID="64ad500e59781f694c16800ff8fc4ddd">
  <xsd:schema xmlns:xsd="http://www.w3.org/2001/XMLSchema" xmlns:xs="http://www.w3.org/2001/XMLSchema" xmlns:p="http://schemas.microsoft.com/office/2006/metadata/properties" xmlns:ns2="44db3db7-1523-4826-83fd-741d9b441697" targetNamespace="http://schemas.microsoft.com/office/2006/metadata/properties" ma:root="true" ma:fieldsID="e75f095e0749302b2fee61b8d645deb5" ns2:_="">
    <xsd:import namespace="44db3db7-1523-4826-83fd-741d9b441697"/>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db3db7-1523-4826-83fd-741d9b44169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599FE0-D792-4FB0-B9BF-36F786FF0D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db3db7-1523-4826-83fd-741d9b441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47F12C-7394-4A4C-8A5A-5CF451E917F2}">
  <ds:schemaRefs>
    <ds:schemaRef ds:uri="http://schemas.microsoft.com/sharepoint/v3/contenttype/forms"/>
  </ds:schemaRefs>
</ds:datastoreItem>
</file>

<file path=customXml/itemProps3.xml><?xml version="1.0" encoding="utf-8"?>
<ds:datastoreItem xmlns:ds="http://schemas.openxmlformats.org/officeDocument/2006/customXml" ds:itemID="{DB848584-0D6E-49C6-87F3-F582A9E1B8EB}">
  <ds:schemaRefs>
    <ds:schemaRef ds:uri="http://schemas.microsoft.com/office/infopath/2007/PartnerControls"/>
    <ds:schemaRef ds:uri="http://schemas.openxmlformats.org/package/2006/metadata/core-properties"/>
    <ds:schemaRef ds:uri="http://purl.org/dc/dcmitype/"/>
    <ds:schemaRef ds:uri="http://schemas.microsoft.com/office/2006/metadata/properties"/>
    <ds:schemaRef ds:uri="http://purl.org/dc/elements/1.1/"/>
    <ds:schemaRef ds:uri="http://www.w3.org/XML/1998/namespace"/>
    <ds:schemaRef ds:uri="http://schemas.microsoft.com/office/2006/documentManagement/types"/>
    <ds:schemaRef ds:uri="http://purl.org/dc/terms/"/>
    <ds:schemaRef ds:uri="44db3db7-1523-4826-83fd-741d9b441697"/>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Question 1</vt:lpstr>
      <vt:lpstr>Question 2</vt:lpstr>
      <vt:lpstr>Question 3</vt:lpstr>
      <vt:lpstr>Question 4 &amp; 5</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 Shortman (Swansea Bay UHB - Finance)</dc:creator>
  <cp:keywords/>
  <dc:description/>
  <cp:lastModifiedBy>Katharine Thau (Swansea Bay UHB - Corporate Services)</cp:lastModifiedBy>
  <dcterms:created xsi:type="dcterms:W3CDTF">2025-08-26T12:57:34Z</dcterms:created>
  <dcterms:modified xsi:type="dcterms:W3CDTF">2025-09-12T14:53:40Z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0x010100FAEEE5EB7A4FA343B6B195D3186C6A52</vt:lpwstr>
  </property>
</Properties>
</file>