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3 Requests\07. July (G)\23-G-057 Agency &amp; INternational Nursing Recruitment\"/>
    </mc:Choice>
  </mc:AlternateContent>
  <bookViews>
    <workbookView xWindow="-105" yWindow="-105" windowWidth="25185" windowHeight="16260"/>
  </bookViews>
  <sheets>
    <sheet name="FOI 23-G-057" sheetId="1" r:id="rId1"/>
  </sheets>
  <externalReferences>
    <externalReference r:id="rId2"/>
  </externalReferences>
  <definedNames>
    <definedName name="_xlnm._FilterDatabase" localSheetId="0" hidden="1">'FOI 23-G-057'!$A$33:$O$224</definedName>
    <definedName name="Agency_Nursing_Services_Lookup">[1]Rates!$G$3:$G$66</definedName>
    <definedName name="Agency_Nursing_Services_Rates">[1]Rates!$G$3:$H$66</definedName>
    <definedName name="Amended_Ward_CC_Lookup">'[1]Various Lookups'!$U$3:$V$13</definedName>
    <definedName name="Balance_Sheet_Code_Lookup">'[1]Various Lookups'!$AI$3:$AJ$8</definedName>
    <definedName name="Bank_Holiday_Lookup">'[1]Various Lookups'!$AE$3:$AG$30</definedName>
    <definedName name="Booked_Type_Lookup">'[1]Various Lookups'!$G$3:$H$10</definedName>
    <definedName name="Combined_Rates_Cost">[1]Rates!$A$3:$B$274</definedName>
    <definedName name="Combined_Rates_Lookup">[1]Rates!$A$3:$A$274</definedName>
    <definedName name="COVID_Amended_Ward_CC_Lookup">'[1]Various Lookups'!$R$3:$S$6</definedName>
    <definedName name="Current_Month_Lookup">[1]Summary!$C$1</definedName>
    <definedName name="Day_Shift_Start_Time">'[1]Various Lookups'!$AC$3</definedName>
    <definedName name="Month_Number_Lookup">'[1]Various Lookups'!$B$3:$C$14</definedName>
    <definedName name="Night_Shift_Start_Time">'[1]Various Lookups'!$AC$4</definedName>
    <definedName name="Non_Contract_Agencys_Lookup">'[1]Various Lookups'!$E$3:$E$6</definedName>
    <definedName name="Nutrix_Lookup">[1]Rates!$AE$3:$AE$50</definedName>
    <definedName name="Nutrix_Rates">[1]Rates!$AE$3:$AF$50</definedName>
    <definedName name="Period_Lookup">'[1]Various Lookups'!$P$3:$P$38</definedName>
    <definedName name="PHG_Lookup">[1]Rates!$AM$3:$AM$66</definedName>
    <definedName name="PHG_Rates">[1]Rates!$AM$3:$AN$66</definedName>
    <definedName name="Presto_Lookup">[1]Rates!$W$3:$W$50</definedName>
    <definedName name="Presto_Rates">[1]Rates!$W$3:$X$50</definedName>
    <definedName name="Shift_Date_Lookup">'[1]Various Lookups'!$X$3:$Y$27</definedName>
    <definedName name="Specialist_Cost_Centre_Lookup">'[1]Various Lookups'!$M$3:$N$17</definedName>
    <definedName name="Subjective_Lookup">'[1]Various Lookups'!$J$3:$K$4</definedName>
    <definedName name="Thornbury_Lookup">[1]Rates!$O$3:$O$50</definedName>
    <definedName name="Thornbury_Rates">[1]Rates!$O$3:$P$50</definedName>
    <definedName name="Total_Accrual_Value">[1]Summary!$AH$4575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L23" i="1"/>
  <c r="K23" i="1"/>
  <c r="J23" i="1"/>
  <c r="I23" i="1"/>
  <c r="H23" i="1"/>
  <c r="G23" i="1"/>
  <c r="F23" i="1"/>
  <c r="E23" i="1"/>
  <c r="D23" i="1"/>
  <c r="C23" i="1"/>
  <c r="B23" i="1"/>
  <c r="N22" i="1"/>
  <c r="N21" i="1"/>
  <c r="N20" i="1"/>
  <c r="N19" i="1"/>
  <c r="N18" i="1"/>
  <c r="N17" i="1"/>
  <c r="M10" i="1"/>
  <c r="L10" i="1"/>
  <c r="K10" i="1"/>
  <c r="J10" i="1"/>
  <c r="I10" i="1"/>
  <c r="H10" i="1"/>
  <c r="G10" i="1"/>
  <c r="F10" i="1"/>
  <c r="E10" i="1"/>
  <c r="D10" i="1"/>
  <c r="C10" i="1"/>
  <c r="B10" i="1"/>
  <c r="N9" i="1"/>
  <c r="N8" i="1"/>
  <c r="N7" i="1"/>
  <c r="N6" i="1"/>
  <c r="N5" i="1"/>
  <c r="N4" i="1"/>
  <c r="N23" i="1" l="1"/>
  <c r="N10" i="1"/>
</calcChain>
</file>

<file path=xl/sharedStrings.xml><?xml version="1.0" encoding="utf-8"?>
<sst xmlns="http://schemas.openxmlformats.org/spreadsheetml/2006/main" count="783" uniqueCount="150">
  <si>
    <t>Speciality</t>
  </si>
  <si>
    <t>Jul-22</t>
  </si>
  <si>
    <t>Aug-22</t>
  </si>
  <si>
    <t>Sep-22</t>
  </si>
  <si>
    <t>Oct-22</t>
  </si>
  <si>
    <t>Nov-22</t>
  </si>
  <si>
    <t>Dec-22</t>
  </si>
  <si>
    <t>Jan-23</t>
  </si>
  <si>
    <t>Feb-23</t>
  </si>
  <si>
    <t>Mar-23</t>
  </si>
  <si>
    <t>Apr-23</t>
  </si>
  <si>
    <t>May-23</t>
  </si>
  <si>
    <t>Jun-23</t>
  </si>
  <si>
    <t>Total</t>
  </si>
  <si>
    <t>A&amp;E</t>
  </si>
  <si>
    <t>General</t>
  </si>
  <si>
    <t>ITU</t>
  </si>
  <si>
    <t>Midwifery</t>
  </si>
  <si>
    <t>RMN / Mental Health</t>
  </si>
  <si>
    <t>Theatres</t>
  </si>
  <si>
    <t>Grand Total</t>
  </si>
  <si>
    <t>Please provide hours supplied, and total expenditure, broken down per calendar month, and per recruitment agency (company name) for the below specialities*.</t>
  </si>
  <si>
    <t>Please indicate which agencies are operating on-framework and which are operating off-framework</t>
  </si>
  <si>
    <t>Supplier</t>
  </si>
  <si>
    <t>On/Off Framework</t>
  </si>
  <si>
    <t>7Rltd</t>
  </si>
  <si>
    <t>On</t>
  </si>
  <si>
    <t xml:space="preserve">ASA </t>
  </si>
  <si>
    <t>Biggs H</t>
  </si>
  <si>
    <t>Bluestones</t>
  </si>
  <si>
    <t>Capital</t>
  </si>
  <si>
    <t>Care Providers</t>
  </si>
  <si>
    <t>CarePro</t>
  </si>
  <si>
    <t>CRG</t>
  </si>
  <si>
    <t>DH 24</t>
  </si>
  <si>
    <t>DNS</t>
  </si>
  <si>
    <t>DRC</t>
  </si>
  <si>
    <t>EHM</t>
  </si>
  <si>
    <t>EML</t>
  </si>
  <si>
    <t>HG</t>
  </si>
  <si>
    <t>ID Medical</t>
  </si>
  <si>
    <t>Just Nurses</t>
  </si>
  <si>
    <t>MedicsPro</t>
  </si>
  <si>
    <t>MedTeam</t>
  </si>
  <si>
    <t>MPS</t>
  </si>
  <si>
    <t>MRL</t>
  </si>
  <si>
    <t>MyLocum</t>
  </si>
  <si>
    <t>NextStep</t>
  </si>
  <si>
    <t>NISI</t>
  </si>
  <si>
    <t>Nutrix</t>
  </si>
  <si>
    <t>Off</t>
  </si>
  <si>
    <t>PHG</t>
  </si>
  <si>
    <t>Presto</t>
  </si>
  <si>
    <t>PRO Nursing</t>
  </si>
  <si>
    <t>Randstad</t>
  </si>
  <si>
    <t>Richmond</t>
  </si>
  <si>
    <t>RMR</t>
  </si>
  <si>
    <t>SH</t>
  </si>
  <si>
    <t>Total Assist</t>
  </si>
  <si>
    <t>WESE</t>
  </si>
  <si>
    <t>WNA</t>
  </si>
  <si>
    <t>YN</t>
  </si>
  <si>
    <t>YourWorld</t>
  </si>
  <si>
    <t>A&amp;E Total</t>
  </si>
  <si>
    <t>A &amp; CR</t>
  </si>
  <si>
    <t>DHR</t>
  </si>
  <si>
    <t>GSRL</t>
  </si>
  <si>
    <t>Hoop</t>
  </si>
  <si>
    <t>IMC</t>
  </si>
  <si>
    <t>LPG</t>
  </si>
  <si>
    <t>Medlocums</t>
  </si>
  <si>
    <t>Medsol</t>
  </si>
  <si>
    <t>MINERVA</t>
  </si>
  <si>
    <t>National Locums</t>
  </si>
  <si>
    <t>Redspot</t>
  </si>
  <si>
    <t>SPL</t>
  </si>
  <si>
    <t>swiis</t>
  </si>
  <si>
    <t>Thornbury</t>
  </si>
  <si>
    <t>VRecruitment</t>
  </si>
  <si>
    <t>General Total</t>
  </si>
  <si>
    <t>ITU Total</t>
  </si>
  <si>
    <t>Midwifery Total</t>
  </si>
  <si>
    <t>CAM</t>
  </si>
  <si>
    <t>Medicure</t>
  </si>
  <si>
    <t>Pertemps</t>
  </si>
  <si>
    <t>VHS</t>
  </si>
  <si>
    <t>RMN / Mental Health Total</t>
  </si>
  <si>
    <t>Theatres Total</t>
  </si>
  <si>
    <t>ASA MEDICAL SOLUTIONS LTD</t>
  </si>
  <si>
    <t>BIGGS BEIT LTD t/a BIGGS HEALTHCARE</t>
  </si>
  <si>
    <t>BLUESTONES MEDICAL</t>
  </si>
  <si>
    <t>CAPITAL STAFFING SERVICES LTD</t>
  </si>
  <si>
    <t>CARE PROVIDERS RECRUITMENT LTD</t>
  </si>
  <si>
    <t>CAREPRO LTD</t>
  </si>
  <si>
    <t>CONCEPT CARE SOLUTIONS LTD</t>
  </si>
  <si>
    <t>CRG HEALTHCARE &amp; MEDICAL STAFFING LTD</t>
  </si>
  <si>
    <t>DIRECT HEALTHCARE 24 LTD</t>
  </si>
  <si>
    <t>DIRECT NURSING SERVICES LTD</t>
  </si>
  <si>
    <t>DRC LOCUMS</t>
  </si>
  <si>
    <t>ELEVENTH HOUR MEDICAL LTD</t>
  </si>
  <si>
    <t>ENFERM MEDICAL LTD</t>
  </si>
  <si>
    <t>HANSON GREY LTD</t>
  </si>
  <si>
    <t>ID MEDICAL</t>
  </si>
  <si>
    <t>KEEN THINKING LTD T/A SIMPLICITY</t>
  </si>
  <si>
    <t>M RECRUITMENT LTD</t>
  </si>
  <si>
    <t>MED TEAM PRIMARY CARE SERVICES LTD</t>
  </si>
  <si>
    <t>MEDICSPRO LTD</t>
  </si>
  <si>
    <t>MINERVA NURSING LTD</t>
  </si>
  <si>
    <t>MPS HEALTHCARE LTD</t>
  </si>
  <si>
    <t>MYLOCUM LTD</t>
  </si>
  <si>
    <t>NEXT STEP NURSING LTD</t>
  </si>
  <si>
    <t>NISI ENTERPRISES LTD</t>
  </si>
  <si>
    <t>NUTRIX PERSONNEL LTD</t>
  </si>
  <si>
    <t>PRESTO NURSING LTD</t>
  </si>
  <si>
    <t>PRO NURSING HEALTHCARE LTD</t>
  </si>
  <si>
    <t>PURE HEALTHCARE GROUP LTD</t>
  </si>
  <si>
    <t>RANDSTAD CARE</t>
  </si>
  <si>
    <t>RANDSTAD SOLUTIONS LTD</t>
  </si>
  <si>
    <t>RICHMOND NURSING AGENCY LTD</t>
  </si>
  <si>
    <t>RMR RECRUITMENT LTD</t>
  </si>
  <si>
    <t>SEVEN RESOURCING LTD</t>
  </si>
  <si>
    <t>SILVER BLUE SERVICES LTD T/A SPRINGDAY HEALTHCARE</t>
  </si>
  <si>
    <t>THE PLACEMENT GROUP NURSING LTD</t>
  </si>
  <si>
    <t>TOTAL ASSIST RECRUITMENT LTD</t>
  </si>
  <si>
    <t>WIMBORNE NURSING AGENCY LTD</t>
  </si>
  <si>
    <t>YOUR NURSE LTD</t>
  </si>
  <si>
    <t>YOUR WORLD NURSING LTD</t>
  </si>
  <si>
    <t>ALLIED &amp; CLINICAL RECRUITMENTS LTD</t>
  </si>
  <si>
    <t>ALTRIX TECHNOLOGY LTD</t>
  </si>
  <si>
    <t>DAYTIME HEALTHCARE RECRUITMENT LTD</t>
  </si>
  <si>
    <t>GOLD STAFF RECRUITMENT LTD</t>
  </si>
  <si>
    <t>HOOP RESOURCING LTD TA HOOP NHS</t>
  </si>
  <si>
    <t>HSA LOCUMS LTD</t>
  </si>
  <si>
    <t>IMC LOCUMS LTD</t>
  </si>
  <si>
    <t>INDEPENDENT CLINICAL SERVICES LTD TA THORNBURY NURSING SERVICES</t>
  </si>
  <si>
    <t>MEDLOCUMS RECRUITMENT LTD</t>
  </si>
  <si>
    <t>MEDSOL HEALTHCARE SERVICES LTD</t>
  </si>
  <si>
    <t>NATIONAL LOCUMS</t>
  </si>
  <si>
    <t>REDSPOT CARE LTD</t>
  </si>
  <si>
    <t>STAFFING PLUS LTD</t>
  </si>
  <si>
    <t>SWIIS UK LTD</t>
  </si>
  <si>
    <t>VETRO HEALTH LTD</t>
  </si>
  <si>
    <t>WORKFORCE EMPLOYMENT SOLUTIONS LTD</t>
  </si>
  <si>
    <t>CARE-ABILITY HEALTHCARE LTD</t>
  </si>
  <si>
    <t>JENNIFER GRIFFITHS RECRUITMENT</t>
  </si>
  <si>
    <t xml:space="preserve">2. How many requirements (hours) were released to off-framework agencies during the period 1st July 2022 until 30th June 2023, per calendar month? </t>
  </si>
  <si>
    <t>1. How many requirements (hours) were released to on-framework agencies during the period 1st July 2022 until 30th June 2023, per calendar month, showing how many were filled and how many were unfilled?</t>
  </si>
  <si>
    <t xml:space="preserve">3. What is the total agency usage for nurses in the period 1st July 2022 until 30th June 2023?  </t>
  </si>
  <si>
    <t>HOURS BOOKED</t>
  </si>
  <si>
    <t>INVOICES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</si>
</sst>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3" borderId="0" xfId="0" applyFont="1" applyFill="1"/>
    <xf numFmtId="164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/>
    <xf numFmtId="164" fontId="4" fillId="3" borderId="0" xfId="0" applyNumberFormat="1" applyFont="1" applyFill="1" applyAlignment="1">
      <alignment horizontal="center" vertical="center"/>
    </xf>
    <xf numFmtId="0" fontId="4" fillId="3" borderId="0" xfId="0" applyFont="1" applyFill="1"/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4" fontId="1" fillId="3" borderId="0" xfId="0" applyNumberFormat="1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</cellXfs>
  <cellStyles count="1">
    <cellStyle name="Normal" xfId="0" builtinId="0"/>
  </cellStyles>
  <dxfs count="55"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4" formatCode="#,##0.00"/>
      <alignment horizontal="center" vertical="center" textRotation="0" wrapText="0" indent="0" justifyLastLine="0" shrinkToFit="0" readingOrder="0"/>
    </dxf>
    <dxf>
      <numFmt numFmtId="164" formatCode="#,##0.0"/>
    </dxf>
    <dxf>
      <alignment horizontal="center" vertical="bottom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numFmt numFmtId="164" formatCode="#,##0.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2" formatCode="mmm\-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bushare.cymru.nhs.uk/sites/Finance/Devolved/MSK/dfmt/acce/23.24/NURSE%20AGENCY/Nurse%20Agency%20Accrual%20P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ors Check"/>
      <sheetName val="Sheet1"/>
      <sheetName val="Invoices Pivot"/>
      <sheetName val="M12-M01 Variance"/>
      <sheetName val="Analysis (WIP)"/>
      <sheetName val="Movements (WIP)"/>
      <sheetName val="Journal Pivot"/>
      <sheetName val="Summary"/>
      <sheetName val="Booked Shifts"/>
      <sheetName val="Contract Rates (to 2024)"/>
      <sheetName val="Off Contract (as at 2022)"/>
      <sheetName val="Invoices Paid"/>
      <sheetName val="Rates"/>
      <sheetName val="Cost Centre Lookup"/>
      <sheetName val="Various Lookups"/>
      <sheetName val="Adjustments"/>
      <sheetName val="Previous 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C1" t="str">
            <v>P04-24</v>
          </cell>
        </row>
        <row r="4575">
          <cell r="AH4575">
            <v>3831210.7200000016</v>
          </cell>
        </row>
      </sheetData>
      <sheetData sheetId="8"/>
      <sheetData sheetId="9" refreshError="1"/>
      <sheetData sheetId="10" refreshError="1"/>
      <sheetData sheetId="11"/>
      <sheetData sheetId="12">
        <row r="3">
          <cell r="A3" t="str">
            <v>ContractHCSWMonD</v>
          </cell>
          <cell r="B3">
            <v>17.779499999999999</v>
          </cell>
          <cell r="G3" t="str">
            <v>ContractHCSWMonD</v>
          </cell>
          <cell r="H3">
            <v>17.779499999999999</v>
          </cell>
          <cell r="O3" t="str">
            <v>ThornburyHCSWMonD</v>
          </cell>
          <cell r="P3">
            <v>33.868125000000006</v>
          </cell>
          <cell r="W3" t="str">
            <v>PrestoHCSWMonD</v>
          </cell>
          <cell r="X3">
            <v>22.123125000000002</v>
          </cell>
          <cell r="AE3" t="str">
            <v>NutrixRegisteredMonD</v>
          </cell>
          <cell r="AF3">
            <v>50.473125000000003</v>
          </cell>
          <cell r="AM3" t="str">
            <v>PHGHCSWMonD</v>
          </cell>
          <cell r="AN3">
            <v>24</v>
          </cell>
        </row>
        <row r="4">
          <cell r="A4" t="str">
            <v>ContractHCSWTueD</v>
          </cell>
          <cell r="B4">
            <v>17.779499999999999</v>
          </cell>
          <cell r="G4" t="str">
            <v>ContractHCSWTueD</v>
          </cell>
          <cell r="H4">
            <v>17.779499999999999</v>
          </cell>
          <cell r="O4" t="str">
            <v>ThornburyHCSWTueD</v>
          </cell>
          <cell r="P4">
            <v>33.868125000000006</v>
          </cell>
          <cell r="W4" t="str">
            <v>PrestoHCSWTueD</v>
          </cell>
          <cell r="X4">
            <v>22.123125000000002</v>
          </cell>
          <cell r="AE4" t="str">
            <v>NutrixRegisteredTueD</v>
          </cell>
          <cell r="AF4">
            <v>50.473125000000003</v>
          </cell>
          <cell r="AM4" t="str">
            <v>PHGHCSWTueD</v>
          </cell>
          <cell r="AN4">
            <v>24</v>
          </cell>
        </row>
        <row r="5">
          <cell r="A5" t="str">
            <v>ContractHCSWWedD</v>
          </cell>
          <cell r="B5">
            <v>17.779499999999999</v>
          </cell>
          <cell r="G5" t="str">
            <v>ContractHCSWWedD</v>
          </cell>
          <cell r="H5">
            <v>17.779499999999999</v>
          </cell>
          <cell r="O5" t="str">
            <v>ThornburyHCSWWedD</v>
          </cell>
          <cell r="P5">
            <v>33.868125000000006</v>
          </cell>
          <cell r="W5" t="str">
            <v>PrestoHCSWWedD</v>
          </cell>
          <cell r="X5">
            <v>22.123125000000002</v>
          </cell>
          <cell r="AE5" t="str">
            <v>NutrixRegisteredWedD</v>
          </cell>
          <cell r="AF5">
            <v>50.473125000000003</v>
          </cell>
          <cell r="AM5" t="str">
            <v>PHGHCSWWedD</v>
          </cell>
          <cell r="AN5">
            <v>24</v>
          </cell>
        </row>
        <row r="6">
          <cell r="A6" t="str">
            <v>ContractHCSWThuD</v>
          </cell>
          <cell r="B6">
            <v>17.779499999999999</v>
          </cell>
          <cell r="G6" t="str">
            <v>ContractHCSWThuD</v>
          </cell>
          <cell r="H6">
            <v>17.779499999999999</v>
          </cell>
          <cell r="O6" t="str">
            <v>ThornburyHCSWThuD</v>
          </cell>
          <cell r="P6">
            <v>33.868125000000006</v>
          </cell>
          <cell r="W6" t="str">
            <v>PrestoHCSWThuD</v>
          </cell>
          <cell r="X6">
            <v>22.123125000000002</v>
          </cell>
          <cell r="AE6" t="str">
            <v>NutrixRegisteredThuD</v>
          </cell>
          <cell r="AF6">
            <v>50.473125000000003</v>
          </cell>
          <cell r="AM6" t="str">
            <v>PHGHCSWThuD</v>
          </cell>
          <cell r="AN6">
            <v>24</v>
          </cell>
        </row>
        <row r="7">
          <cell r="A7" t="str">
            <v>ContractHCSWFriD</v>
          </cell>
          <cell r="B7">
            <v>17.779499999999999</v>
          </cell>
          <cell r="G7" t="str">
            <v>ContractHCSWFriD</v>
          </cell>
          <cell r="H7">
            <v>17.779499999999999</v>
          </cell>
          <cell r="O7" t="str">
            <v>ThornburyHCSWFriD</v>
          </cell>
          <cell r="P7">
            <v>33.868125000000006</v>
          </cell>
          <cell r="W7" t="str">
            <v>PrestoHCSWFriD</v>
          </cell>
          <cell r="X7">
            <v>22.123125000000002</v>
          </cell>
          <cell r="AE7" t="str">
            <v>NutrixRegisteredFriD</v>
          </cell>
          <cell r="AF7">
            <v>50.473125000000003</v>
          </cell>
          <cell r="AM7" t="str">
            <v>PHGHCSWFriD</v>
          </cell>
          <cell r="AN7">
            <v>24</v>
          </cell>
        </row>
        <row r="8">
          <cell r="A8" t="str">
            <v>ContractHCSWSatD</v>
          </cell>
          <cell r="B8">
            <v>25.069500000000001</v>
          </cell>
          <cell r="G8" t="str">
            <v>ContractHCSWSatD</v>
          </cell>
          <cell r="H8">
            <v>25.069500000000001</v>
          </cell>
          <cell r="O8" t="str">
            <v>ThornburyHCSWSatD</v>
          </cell>
          <cell r="P8">
            <v>50.574375000000003</v>
          </cell>
          <cell r="W8" t="str">
            <v>PrestoHCSWSatD</v>
          </cell>
          <cell r="X8">
            <v>28.2285</v>
          </cell>
          <cell r="AE8" t="str">
            <v>NutrixRegisteredSatD</v>
          </cell>
          <cell r="AF8">
            <v>66.521250000000009</v>
          </cell>
          <cell r="AM8" t="str">
            <v>PHGHCSWSatD</v>
          </cell>
          <cell r="AN8">
            <v>24</v>
          </cell>
        </row>
        <row r="9">
          <cell r="A9" t="str">
            <v>ContractHCSWSunD</v>
          </cell>
          <cell r="B9">
            <v>32.54175</v>
          </cell>
          <cell r="G9" t="str">
            <v>ContractHCSWSunD</v>
          </cell>
          <cell r="H9">
            <v>32.54175</v>
          </cell>
          <cell r="O9" t="str">
            <v>ThornburyHCSWSunD</v>
          </cell>
          <cell r="P9">
            <v>50.574375000000003</v>
          </cell>
          <cell r="W9" t="str">
            <v>PrestoHCSWSunD</v>
          </cell>
          <cell r="X9">
            <v>30.364874999999998</v>
          </cell>
          <cell r="AE9" t="str">
            <v>NutrixRegisteredSunD</v>
          </cell>
          <cell r="AF9">
            <v>66.521250000000009</v>
          </cell>
          <cell r="AM9" t="str">
            <v>PHGHCSWSunD</v>
          </cell>
          <cell r="AN9">
            <v>26.5</v>
          </cell>
        </row>
        <row r="10">
          <cell r="A10" t="str">
            <v>ContractHCSWBHD</v>
          </cell>
          <cell r="B10">
            <v>32.54175</v>
          </cell>
          <cell r="G10" t="str">
            <v>ContractHCSWBHD</v>
          </cell>
          <cell r="H10">
            <v>32.54175</v>
          </cell>
          <cell r="O10" t="str">
            <v>ThornburyHCSWBHD</v>
          </cell>
          <cell r="P10">
            <v>50.574375000000003</v>
          </cell>
          <cell r="W10" t="str">
            <v>PrestoHCSWBHD</v>
          </cell>
          <cell r="X10">
            <v>30.364874999999998</v>
          </cell>
          <cell r="AE10" t="str">
            <v>NutrixRegisteredBHD</v>
          </cell>
          <cell r="AF10">
            <v>66.521250000000009</v>
          </cell>
          <cell r="AM10" t="str">
            <v>PHGHCSWBHD</v>
          </cell>
          <cell r="AN10">
            <v>26.5</v>
          </cell>
        </row>
        <row r="11">
          <cell r="A11" t="str">
            <v>ContractHCSWMonN</v>
          </cell>
          <cell r="B11">
            <v>25.069500000000001</v>
          </cell>
          <cell r="G11" t="str">
            <v>ContractHCSWMonN</v>
          </cell>
          <cell r="H11">
            <v>25.069500000000001</v>
          </cell>
          <cell r="O11" t="str">
            <v>ThornburyHCSWMonN</v>
          </cell>
          <cell r="P11">
            <v>47.030625000000001</v>
          </cell>
          <cell r="W11" t="str">
            <v>PrestoHCSWMonN</v>
          </cell>
          <cell r="X11">
            <v>24.937874999999998</v>
          </cell>
          <cell r="AE11" t="str">
            <v>NutrixRegisteredMonN</v>
          </cell>
          <cell r="AF11">
            <v>57.570749999999997</v>
          </cell>
          <cell r="AM11" t="str">
            <v>PHGHCSWMonN</v>
          </cell>
          <cell r="AN11">
            <v>24</v>
          </cell>
        </row>
        <row r="12">
          <cell r="A12" t="str">
            <v>ContractHCSWTueN</v>
          </cell>
          <cell r="B12">
            <v>25.069500000000001</v>
          </cell>
          <cell r="G12" t="str">
            <v>ContractHCSWTueN</v>
          </cell>
          <cell r="H12">
            <v>25.069500000000001</v>
          </cell>
          <cell r="O12" t="str">
            <v>ThornburyHCSWTueN</v>
          </cell>
          <cell r="P12">
            <v>47.030625000000001</v>
          </cell>
          <cell r="W12" t="str">
            <v>PrestoHCSWTueN</v>
          </cell>
          <cell r="X12">
            <v>24.937874999999998</v>
          </cell>
          <cell r="AE12" t="str">
            <v>NutrixRegisteredTueN</v>
          </cell>
          <cell r="AF12">
            <v>57.570749999999997</v>
          </cell>
          <cell r="AM12" t="str">
            <v>PHGHCSWTueN</v>
          </cell>
          <cell r="AN12">
            <v>24</v>
          </cell>
        </row>
        <row r="13">
          <cell r="A13" t="str">
            <v>ContractHCSWWedN</v>
          </cell>
          <cell r="B13">
            <v>25.069500000000001</v>
          </cell>
          <cell r="G13" t="str">
            <v>ContractHCSWWedN</v>
          </cell>
          <cell r="H13">
            <v>25.069500000000001</v>
          </cell>
          <cell r="O13" t="str">
            <v>ThornburyHCSWWedN</v>
          </cell>
          <cell r="P13">
            <v>47.030625000000001</v>
          </cell>
          <cell r="W13" t="str">
            <v>PrestoHCSWWedN</v>
          </cell>
          <cell r="X13">
            <v>24.937874999999998</v>
          </cell>
          <cell r="AE13" t="str">
            <v>NutrixRegisteredWedN</v>
          </cell>
          <cell r="AF13">
            <v>57.570749999999997</v>
          </cell>
          <cell r="AM13" t="str">
            <v>PHGHCSWWedN</v>
          </cell>
          <cell r="AN13">
            <v>24</v>
          </cell>
        </row>
        <row r="14">
          <cell r="A14" t="str">
            <v>ContractHCSWThuN</v>
          </cell>
          <cell r="B14">
            <v>25.069500000000001</v>
          </cell>
          <cell r="G14" t="str">
            <v>ContractHCSWThuN</v>
          </cell>
          <cell r="H14">
            <v>25.069500000000001</v>
          </cell>
          <cell r="O14" t="str">
            <v>ThornburyHCSWThuN</v>
          </cell>
          <cell r="P14">
            <v>47.030625000000001</v>
          </cell>
          <cell r="W14" t="str">
            <v>PrestoHCSWThuN</v>
          </cell>
          <cell r="X14">
            <v>24.937874999999998</v>
          </cell>
          <cell r="AE14" t="str">
            <v>NutrixRegisteredThuN</v>
          </cell>
          <cell r="AF14">
            <v>57.570749999999997</v>
          </cell>
          <cell r="AM14" t="str">
            <v>PHGHCSWThuN</v>
          </cell>
          <cell r="AN14">
            <v>24</v>
          </cell>
        </row>
        <row r="15">
          <cell r="A15" t="str">
            <v>ContractHCSWFriN</v>
          </cell>
          <cell r="B15">
            <v>25.069500000000001</v>
          </cell>
          <cell r="G15" t="str">
            <v>ContractHCSWFriN</v>
          </cell>
          <cell r="H15">
            <v>25.069500000000001</v>
          </cell>
          <cell r="O15" t="str">
            <v>ThornburyHCSWFriN</v>
          </cell>
          <cell r="P15">
            <v>47.030625000000001</v>
          </cell>
          <cell r="W15" t="str">
            <v>PrestoHCSWFriN</v>
          </cell>
          <cell r="X15">
            <v>24.937874999999998</v>
          </cell>
          <cell r="AE15" t="str">
            <v>NutrixRegisteredFriN</v>
          </cell>
          <cell r="AF15">
            <v>57.570749999999997</v>
          </cell>
          <cell r="AM15" t="str">
            <v>PHGHCSWFriN</v>
          </cell>
          <cell r="AN15">
            <v>24</v>
          </cell>
        </row>
        <row r="16">
          <cell r="A16" t="str">
            <v>ContractHCSWSatN</v>
          </cell>
          <cell r="B16">
            <v>25.069500000000001</v>
          </cell>
          <cell r="G16" t="str">
            <v>ContractHCSWSatN</v>
          </cell>
          <cell r="H16">
            <v>25.069500000000001</v>
          </cell>
          <cell r="O16" t="str">
            <v>ThornburyHCSWSatN</v>
          </cell>
          <cell r="P16">
            <v>50.574375000000003</v>
          </cell>
          <cell r="W16" t="str">
            <v>PrestoHCSWSatN</v>
          </cell>
          <cell r="X16">
            <v>28.2285</v>
          </cell>
          <cell r="AE16" t="str">
            <v>NutrixRegisteredSatN</v>
          </cell>
          <cell r="AF16">
            <v>66.521250000000009</v>
          </cell>
          <cell r="AM16" t="str">
            <v>PHGHCSWSatN</v>
          </cell>
          <cell r="AN16">
            <v>24</v>
          </cell>
        </row>
        <row r="17">
          <cell r="A17" t="str">
            <v>ContractHCSWSunN</v>
          </cell>
          <cell r="B17">
            <v>32.54175</v>
          </cell>
          <cell r="G17" t="str">
            <v>ContractHCSWSunN</v>
          </cell>
          <cell r="H17">
            <v>32.54175</v>
          </cell>
          <cell r="O17" t="str">
            <v>ThornburyHCSWSunN</v>
          </cell>
          <cell r="P17">
            <v>50.574375000000003</v>
          </cell>
          <cell r="W17" t="str">
            <v>PrestoHCSWSunN</v>
          </cell>
          <cell r="X17">
            <v>30.364874999999998</v>
          </cell>
          <cell r="AE17" t="str">
            <v>NutrixRegisteredSunN</v>
          </cell>
          <cell r="AF17">
            <v>66.521250000000009</v>
          </cell>
          <cell r="AM17" t="str">
            <v>PHGHCSWSunN</v>
          </cell>
          <cell r="AN17">
            <v>26.5</v>
          </cell>
        </row>
        <row r="18">
          <cell r="A18" t="str">
            <v>ContractHCSWBHN</v>
          </cell>
          <cell r="B18">
            <v>32.54175</v>
          </cell>
          <cell r="G18" t="str">
            <v>ContractHCSWBHN</v>
          </cell>
          <cell r="H18">
            <v>32.54175</v>
          </cell>
          <cell r="O18" t="str">
            <v>ThornburyHCSWBHN</v>
          </cell>
          <cell r="P18">
            <v>50.574375000000003</v>
          </cell>
          <cell r="W18" t="str">
            <v>PrestoHCSWBHN</v>
          </cell>
          <cell r="X18">
            <v>30.364874999999998</v>
          </cell>
          <cell r="AE18" t="str">
            <v>NutrixRegisteredBHN</v>
          </cell>
          <cell r="AF18">
            <v>66.521250000000009</v>
          </cell>
          <cell r="AM18" t="str">
            <v>PHGHCSWBHN</v>
          </cell>
          <cell r="AN18">
            <v>26.5</v>
          </cell>
        </row>
        <row r="19">
          <cell r="A19" t="str">
            <v>ContractRegisteredMonD</v>
          </cell>
          <cell r="B19">
            <v>30.678750000000001</v>
          </cell>
          <cell r="G19" t="str">
            <v>ContractRegisteredMonD</v>
          </cell>
          <cell r="H19">
            <v>30.678750000000001</v>
          </cell>
          <cell r="O19" t="str">
            <v>ThornburyRegisteredMonD</v>
          </cell>
          <cell r="P19">
            <v>58.674375000000005</v>
          </cell>
          <cell r="W19" t="str">
            <v>PrestoRegisteredMonD</v>
          </cell>
          <cell r="X19">
            <v>50.625</v>
          </cell>
          <cell r="AE19" t="str">
            <v>NutrixSpecialistMonD</v>
          </cell>
          <cell r="AF19">
            <v>63.635625000000005</v>
          </cell>
          <cell r="AM19" t="str">
            <v>PHGRegisteredMonD</v>
          </cell>
          <cell r="AN19">
            <v>48</v>
          </cell>
        </row>
        <row r="20">
          <cell r="A20" t="str">
            <v>ContractRegisteredTueD</v>
          </cell>
          <cell r="B20">
            <v>30.678750000000001</v>
          </cell>
          <cell r="G20" t="str">
            <v>ContractRegisteredTueD</v>
          </cell>
          <cell r="H20">
            <v>30.678750000000001</v>
          </cell>
          <cell r="O20" t="str">
            <v>ThornburyRegisteredTueD</v>
          </cell>
          <cell r="P20">
            <v>58.674375000000005</v>
          </cell>
          <cell r="W20" t="str">
            <v>PrestoRegisteredTueD</v>
          </cell>
          <cell r="X20">
            <v>50.625</v>
          </cell>
          <cell r="AE20" t="str">
            <v>NutrixSpecialistTueD</v>
          </cell>
          <cell r="AF20">
            <v>63.635625000000005</v>
          </cell>
          <cell r="AM20" t="str">
            <v>PHGRegisteredTueD</v>
          </cell>
          <cell r="AN20">
            <v>48</v>
          </cell>
        </row>
        <row r="21">
          <cell r="A21" t="str">
            <v>ContractRegisteredWedD</v>
          </cell>
          <cell r="B21">
            <v>30.678750000000001</v>
          </cell>
          <cell r="G21" t="str">
            <v>ContractRegisteredWedD</v>
          </cell>
          <cell r="H21">
            <v>30.678750000000001</v>
          </cell>
          <cell r="O21" t="str">
            <v>ThornburyRegisteredWedD</v>
          </cell>
          <cell r="P21">
            <v>58.674375000000005</v>
          </cell>
          <cell r="W21" t="str">
            <v>PrestoRegisteredWedD</v>
          </cell>
          <cell r="X21">
            <v>50.625</v>
          </cell>
          <cell r="AE21" t="str">
            <v>NutrixSpecialistWedD</v>
          </cell>
          <cell r="AF21">
            <v>63.635625000000005</v>
          </cell>
          <cell r="AM21" t="str">
            <v>PHGRegisteredWedD</v>
          </cell>
          <cell r="AN21">
            <v>48</v>
          </cell>
        </row>
        <row r="22">
          <cell r="A22" t="str">
            <v>ContractRegisteredThuD</v>
          </cell>
          <cell r="B22">
            <v>30.678750000000001</v>
          </cell>
          <cell r="G22" t="str">
            <v>ContractRegisteredThuD</v>
          </cell>
          <cell r="H22">
            <v>30.678750000000001</v>
          </cell>
          <cell r="O22" t="str">
            <v>ThornburyRegisteredThuD</v>
          </cell>
          <cell r="P22">
            <v>58.674375000000005</v>
          </cell>
          <cell r="W22" t="str">
            <v>PrestoRegisteredThuD</v>
          </cell>
          <cell r="X22">
            <v>50.625</v>
          </cell>
          <cell r="AE22" t="str">
            <v>NutrixSpecialistThuD</v>
          </cell>
          <cell r="AF22">
            <v>63.635625000000005</v>
          </cell>
          <cell r="AM22" t="str">
            <v>PHGRegisteredThuD</v>
          </cell>
          <cell r="AN22">
            <v>48</v>
          </cell>
        </row>
        <row r="23">
          <cell r="A23" t="str">
            <v>ContractRegisteredFriD</v>
          </cell>
          <cell r="B23">
            <v>30.678750000000001</v>
          </cell>
          <cell r="G23" t="str">
            <v>ContractRegisteredFriD</v>
          </cell>
          <cell r="H23">
            <v>30.678750000000001</v>
          </cell>
          <cell r="O23" t="str">
            <v>ThornburyRegisteredFriD</v>
          </cell>
          <cell r="P23">
            <v>58.674375000000005</v>
          </cell>
          <cell r="W23" t="str">
            <v>PrestoRegisteredFriD</v>
          </cell>
          <cell r="X23">
            <v>50.625</v>
          </cell>
          <cell r="AE23" t="str">
            <v>NutrixSpecialistFriD</v>
          </cell>
          <cell r="AF23">
            <v>63.635625000000005</v>
          </cell>
          <cell r="AM23" t="str">
            <v>PHGRegisteredFriD</v>
          </cell>
          <cell r="AN23">
            <v>48</v>
          </cell>
        </row>
        <row r="24">
          <cell r="A24" t="str">
            <v>ContractRegisteredSatD</v>
          </cell>
          <cell r="B24">
            <v>39.882375000000003</v>
          </cell>
          <cell r="G24" t="str">
            <v>ContractRegisteredSatD</v>
          </cell>
          <cell r="H24">
            <v>39.882375000000003</v>
          </cell>
          <cell r="O24" t="str">
            <v>ThornburyRegisteredSatD</v>
          </cell>
          <cell r="P24">
            <v>77.405625000000001</v>
          </cell>
          <cell r="W24" t="str">
            <v>PrestoRegisteredSatD</v>
          </cell>
          <cell r="X24">
            <v>60.75</v>
          </cell>
          <cell r="AE24" t="str">
            <v>NutrixSpecialistSatD</v>
          </cell>
          <cell r="AF24">
            <v>76.160250000000005</v>
          </cell>
          <cell r="AM24" t="str">
            <v>PHGRegisteredSatD</v>
          </cell>
          <cell r="AN24">
            <v>52</v>
          </cell>
        </row>
        <row r="25">
          <cell r="A25" t="str">
            <v>ContractRegisteredSunD</v>
          </cell>
          <cell r="B25">
            <v>49.075874999999996</v>
          </cell>
          <cell r="G25" t="str">
            <v>ContractRegisteredSunD</v>
          </cell>
          <cell r="H25">
            <v>49.075874999999996</v>
          </cell>
          <cell r="O25" t="str">
            <v>ThornburyRegisteredSunD</v>
          </cell>
          <cell r="P25">
            <v>77.405625000000001</v>
          </cell>
          <cell r="W25" t="str">
            <v>PrestoRegisteredSunD</v>
          </cell>
          <cell r="X25">
            <v>70.875</v>
          </cell>
          <cell r="AE25" t="str">
            <v>NutrixSpecialistSunD</v>
          </cell>
          <cell r="AF25">
            <v>76.160250000000005</v>
          </cell>
          <cell r="AM25" t="str">
            <v>PHGRegisteredSunD</v>
          </cell>
          <cell r="AN25">
            <v>52</v>
          </cell>
        </row>
        <row r="26">
          <cell r="A26" t="str">
            <v>ContractRegisteredBHD</v>
          </cell>
          <cell r="B26">
            <v>49.075874999999996</v>
          </cell>
          <cell r="G26" t="str">
            <v>ContractRegisteredBHD</v>
          </cell>
          <cell r="H26">
            <v>49.075874999999996</v>
          </cell>
          <cell r="O26" t="str">
            <v>ThornburyRegisteredBHD</v>
          </cell>
          <cell r="P26">
            <v>77.405625000000001</v>
          </cell>
          <cell r="W26" t="str">
            <v>PrestoRegisteredBHD</v>
          </cell>
          <cell r="X26">
            <v>70.875</v>
          </cell>
          <cell r="AE26" t="str">
            <v>NutrixSpecialistBHD</v>
          </cell>
          <cell r="AF26">
            <v>76.160250000000005</v>
          </cell>
          <cell r="AM26" t="str">
            <v>PHGRegisteredBHD</v>
          </cell>
          <cell r="AN26">
            <v>52</v>
          </cell>
        </row>
        <row r="27">
          <cell r="A27" t="str">
            <v>ContractRegisteredMonN</v>
          </cell>
          <cell r="B27">
            <v>39.882375000000003</v>
          </cell>
          <cell r="G27" t="str">
            <v>ContractRegisteredMonN</v>
          </cell>
          <cell r="H27">
            <v>39.882375000000003</v>
          </cell>
          <cell r="O27" t="str">
            <v>ThornburyRegisteredMonN</v>
          </cell>
          <cell r="P27">
            <v>73.355625000000003</v>
          </cell>
          <cell r="W27" t="str">
            <v>PrestoRegisteredMonN</v>
          </cell>
          <cell r="X27">
            <v>60.75</v>
          </cell>
          <cell r="AE27" t="str">
            <v>NutrixSpecialistMonN</v>
          </cell>
          <cell r="AF27">
            <v>65.579624999999993</v>
          </cell>
          <cell r="AM27" t="str">
            <v>PHGRegisteredMonN</v>
          </cell>
          <cell r="AN27">
            <v>48</v>
          </cell>
        </row>
        <row r="28">
          <cell r="A28" t="str">
            <v>ContractRegisteredTueN</v>
          </cell>
          <cell r="B28">
            <v>39.882375000000003</v>
          </cell>
          <cell r="G28" t="str">
            <v>ContractRegisteredTueN</v>
          </cell>
          <cell r="H28">
            <v>39.882375000000003</v>
          </cell>
          <cell r="O28" t="str">
            <v>ThornburyRegisteredTueN</v>
          </cell>
          <cell r="P28">
            <v>73.355625000000003</v>
          </cell>
          <cell r="W28" t="str">
            <v>PrestoRegisteredTueN</v>
          </cell>
          <cell r="X28">
            <v>60.75</v>
          </cell>
          <cell r="AE28" t="str">
            <v>NutrixSpecialistTueN</v>
          </cell>
          <cell r="AF28">
            <v>65.579624999999993</v>
          </cell>
          <cell r="AM28" t="str">
            <v>PHGRegisteredTueN</v>
          </cell>
          <cell r="AN28">
            <v>48</v>
          </cell>
        </row>
        <row r="29">
          <cell r="A29" t="str">
            <v>ContractRegisteredWedN</v>
          </cell>
          <cell r="B29">
            <v>39.882375000000003</v>
          </cell>
          <cell r="G29" t="str">
            <v>ContractRegisteredWedN</v>
          </cell>
          <cell r="H29">
            <v>39.882375000000003</v>
          </cell>
          <cell r="O29" t="str">
            <v>ThornburyRegisteredWedN</v>
          </cell>
          <cell r="P29">
            <v>73.355625000000003</v>
          </cell>
          <cell r="W29" t="str">
            <v>PrestoRegisteredWedN</v>
          </cell>
          <cell r="X29">
            <v>60.75</v>
          </cell>
          <cell r="AE29" t="str">
            <v>NutrixSpecialistWedN</v>
          </cell>
          <cell r="AF29">
            <v>65.579624999999993</v>
          </cell>
          <cell r="AM29" t="str">
            <v>PHGRegisteredWedN</v>
          </cell>
          <cell r="AN29">
            <v>48</v>
          </cell>
        </row>
        <row r="30">
          <cell r="A30" t="str">
            <v>ContractRegisteredThuN</v>
          </cell>
          <cell r="B30">
            <v>39.882375000000003</v>
          </cell>
          <cell r="G30" t="str">
            <v>ContractRegisteredThuN</v>
          </cell>
          <cell r="H30">
            <v>39.882375000000003</v>
          </cell>
          <cell r="O30" t="str">
            <v>ThornburyRegisteredThuN</v>
          </cell>
          <cell r="P30">
            <v>73.355625000000003</v>
          </cell>
          <cell r="W30" t="str">
            <v>PrestoRegisteredThuN</v>
          </cell>
          <cell r="X30">
            <v>60.75</v>
          </cell>
          <cell r="AE30" t="str">
            <v>NutrixSpecialistThuN</v>
          </cell>
          <cell r="AF30">
            <v>65.579624999999993</v>
          </cell>
          <cell r="AM30" t="str">
            <v>PHGRegisteredThuN</v>
          </cell>
          <cell r="AN30">
            <v>48</v>
          </cell>
        </row>
        <row r="31">
          <cell r="A31" t="str">
            <v>ContractRegisteredFriN</v>
          </cell>
          <cell r="B31">
            <v>39.882375000000003</v>
          </cell>
          <cell r="G31" t="str">
            <v>ContractRegisteredFriN</v>
          </cell>
          <cell r="H31">
            <v>39.882375000000003</v>
          </cell>
          <cell r="O31" t="str">
            <v>ThornburyRegisteredFriN</v>
          </cell>
          <cell r="P31">
            <v>73.355625000000003</v>
          </cell>
          <cell r="W31" t="str">
            <v>PrestoRegisteredFriN</v>
          </cell>
          <cell r="X31">
            <v>60.75</v>
          </cell>
          <cell r="AE31" t="str">
            <v>NutrixSpecialistFriN</v>
          </cell>
          <cell r="AF31">
            <v>65.579624999999993</v>
          </cell>
          <cell r="AM31" t="str">
            <v>PHGRegisteredFriN</v>
          </cell>
          <cell r="AN31">
            <v>48</v>
          </cell>
        </row>
        <row r="32">
          <cell r="A32" t="str">
            <v>ContractRegisteredSatN</v>
          </cell>
          <cell r="B32">
            <v>39.882375000000003</v>
          </cell>
          <cell r="G32" t="str">
            <v>ContractRegisteredSatN</v>
          </cell>
          <cell r="H32">
            <v>39.882375000000003</v>
          </cell>
          <cell r="O32" t="str">
            <v>ThornburyRegisteredSatN</v>
          </cell>
          <cell r="P32">
            <v>77.405625000000001</v>
          </cell>
          <cell r="W32" t="str">
            <v>PrestoRegisteredSatN</v>
          </cell>
          <cell r="X32">
            <v>60.75</v>
          </cell>
          <cell r="AE32" t="str">
            <v>NutrixSpecialistSatN</v>
          </cell>
          <cell r="AF32">
            <v>76.160250000000005</v>
          </cell>
          <cell r="AM32" t="str">
            <v>PHGRegisteredSatN</v>
          </cell>
          <cell r="AN32">
            <v>52</v>
          </cell>
        </row>
        <row r="33">
          <cell r="A33" t="str">
            <v>ContractRegisteredSunN</v>
          </cell>
          <cell r="B33">
            <v>49.075874999999996</v>
          </cell>
          <cell r="G33" t="str">
            <v>ContractRegisteredSunN</v>
          </cell>
          <cell r="H33">
            <v>49.075874999999996</v>
          </cell>
          <cell r="O33" t="str">
            <v>ThornburyRegisteredSunN</v>
          </cell>
          <cell r="P33">
            <v>77.405625000000001</v>
          </cell>
          <cell r="W33" t="str">
            <v>PrestoRegisteredSunN</v>
          </cell>
          <cell r="X33">
            <v>70.875</v>
          </cell>
          <cell r="AE33" t="str">
            <v>NutrixSpecialistSunN</v>
          </cell>
          <cell r="AF33">
            <v>76.160250000000005</v>
          </cell>
          <cell r="AM33" t="str">
            <v>PHGRegisteredSunN</v>
          </cell>
          <cell r="AN33">
            <v>52</v>
          </cell>
        </row>
        <row r="34">
          <cell r="A34" t="str">
            <v>ContractRegisteredBHN</v>
          </cell>
          <cell r="B34">
            <v>49.075874999999996</v>
          </cell>
          <cell r="G34" t="str">
            <v>ContractRegisteredBHN</v>
          </cell>
          <cell r="H34">
            <v>49.075874999999996</v>
          </cell>
          <cell r="O34" t="str">
            <v>ThornburyRegisteredBHN</v>
          </cell>
          <cell r="P34">
            <v>77.405625000000001</v>
          </cell>
          <cell r="W34" t="str">
            <v>PrestoRegisteredBHN</v>
          </cell>
          <cell r="X34">
            <v>70.875</v>
          </cell>
          <cell r="AE34" t="str">
            <v>NutrixSpecialistBHN</v>
          </cell>
          <cell r="AF34">
            <v>76.160250000000005</v>
          </cell>
          <cell r="AM34" t="str">
            <v>PHGRegisteredBHN</v>
          </cell>
          <cell r="AN34">
            <v>52</v>
          </cell>
        </row>
        <row r="35">
          <cell r="A35" t="str">
            <v>ContractSpecialistMonD</v>
          </cell>
          <cell r="B35">
            <v>37.928249999999998</v>
          </cell>
          <cell r="G35" t="str">
            <v>ContractSpecialistMonD</v>
          </cell>
          <cell r="H35">
            <v>37.928249999999998</v>
          </cell>
          <cell r="O35" t="str">
            <v>ThornburySpecialistMonD</v>
          </cell>
          <cell r="P35">
            <v>70.824375000000003</v>
          </cell>
          <cell r="W35" t="str">
            <v>PrestoSpecialistMonD</v>
          </cell>
          <cell r="X35">
            <v>60.233625000000004</v>
          </cell>
          <cell r="AE35" t="str">
            <v>NutrixSpecialist (M)MonD</v>
          </cell>
          <cell r="AF35">
            <v>63.635625000000005</v>
          </cell>
          <cell r="AM35" t="str">
            <v>PHGSpecialistMonD</v>
          </cell>
          <cell r="AN35">
            <v>55</v>
          </cell>
        </row>
        <row r="36">
          <cell r="A36" t="str">
            <v>ContractSpecialistTueD</v>
          </cell>
          <cell r="B36">
            <v>37.928249999999998</v>
          </cell>
          <cell r="G36" t="str">
            <v>ContractSpecialistTueD</v>
          </cell>
          <cell r="H36">
            <v>37.928249999999998</v>
          </cell>
          <cell r="O36" t="str">
            <v>ThornburySpecialistTueD</v>
          </cell>
          <cell r="P36">
            <v>70.824375000000003</v>
          </cell>
          <cell r="W36" t="str">
            <v>PrestoSpecialistTueD</v>
          </cell>
          <cell r="X36">
            <v>60.233625000000004</v>
          </cell>
          <cell r="AE36" t="str">
            <v>NutrixSpecialist (M)TueD</v>
          </cell>
          <cell r="AF36">
            <v>63.635625000000005</v>
          </cell>
          <cell r="AM36" t="str">
            <v>PHGSpecialistTueD</v>
          </cell>
          <cell r="AN36">
            <v>55</v>
          </cell>
        </row>
        <row r="37">
          <cell r="A37" t="str">
            <v>ContractSpecialistWedD</v>
          </cell>
          <cell r="B37">
            <v>37.928249999999998</v>
          </cell>
          <cell r="G37" t="str">
            <v>ContractSpecialistWedD</v>
          </cell>
          <cell r="H37">
            <v>37.928249999999998</v>
          </cell>
          <cell r="O37" t="str">
            <v>ThornburySpecialistWedD</v>
          </cell>
          <cell r="P37">
            <v>70.824375000000003</v>
          </cell>
          <cell r="W37" t="str">
            <v>PrestoSpecialistWedD</v>
          </cell>
          <cell r="X37">
            <v>60.233625000000004</v>
          </cell>
          <cell r="AE37" t="str">
            <v>NutrixSpecialist (M)WedD</v>
          </cell>
          <cell r="AF37">
            <v>63.635625000000005</v>
          </cell>
          <cell r="AM37" t="str">
            <v>PHGSpecialistWedD</v>
          </cell>
          <cell r="AN37">
            <v>55</v>
          </cell>
        </row>
        <row r="38">
          <cell r="A38" t="str">
            <v>ContractSpecialistThuD</v>
          </cell>
          <cell r="B38">
            <v>37.928249999999998</v>
          </cell>
          <cell r="G38" t="str">
            <v>ContractSpecialistThuD</v>
          </cell>
          <cell r="H38">
            <v>37.928249999999998</v>
          </cell>
          <cell r="O38" t="str">
            <v>ThornburySpecialistThuD</v>
          </cell>
          <cell r="P38">
            <v>70.824375000000003</v>
          </cell>
          <cell r="W38" t="str">
            <v>PrestoSpecialistThuD</v>
          </cell>
          <cell r="X38">
            <v>60.233625000000004</v>
          </cell>
          <cell r="AE38" t="str">
            <v>NutrixSpecialist (M)ThuD</v>
          </cell>
          <cell r="AF38">
            <v>63.635625000000005</v>
          </cell>
          <cell r="AM38" t="str">
            <v>PHGSpecialistThuD</v>
          </cell>
          <cell r="AN38">
            <v>55</v>
          </cell>
        </row>
        <row r="39">
          <cell r="A39" t="str">
            <v>ContractSpecialistFriD</v>
          </cell>
          <cell r="B39">
            <v>37.928249999999998</v>
          </cell>
          <cell r="G39" t="str">
            <v>ContractSpecialistFriD</v>
          </cell>
          <cell r="H39">
            <v>37.928249999999998</v>
          </cell>
          <cell r="O39" t="str">
            <v>ThornburySpecialistFriD</v>
          </cell>
          <cell r="P39">
            <v>70.824375000000003</v>
          </cell>
          <cell r="W39" t="str">
            <v>PrestoSpecialistFriD</v>
          </cell>
          <cell r="X39">
            <v>60.233625000000004</v>
          </cell>
          <cell r="AE39" t="str">
            <v>NutrixSpecialist (M)FriD</v>
          </cell>
          <cell r="AF39">
            <v>63.635625000000005</v>
          </cell>
          <cell r="AM39" t="str">
            <v>PHGSpecialistFriD</v>
          </cell>
          <cell r="AN39">
            <v>55</v>
          </cell>
        </row>
        <row r="40">
          <cell r="A40" t="str">
            <v>ContractSpecialistSatD</v>
          </cell>
          <cell r="B40">
            <v>49.298625000000001</v>
          </cell>
          <cell r="G40" t="str">
            <v>ContractSpecialistSatD</v>
          </cell>
          <cell r="H40">
            <v>49.298625000000001</v>
          </cell>
          <cell r="O40" t="str">
            <v>ThornburySpecialistSatD</v>
          </cell>
          <cell r="P40">
            <v>94.618125000000006</v>
          </cell>
          <cell r="W40" t="str">
            <v>PrestoSpecialistSatD</v>
          </cell>
          <cell r="X40">
            <v>65.802374999999998</v>
          </cell>
          <cell r="AE40" t="str">
            <v>NutrixSpecialist (M)SatD</v>
          </cell>
          <cell r="AF40">
            <v>80.169750000000008</v>
          </cell>
          <cell r="AM40" t="str">
            <v>PHGSpecialistSatD</v>
          </cell>
          <cell r="AN40">
            <v>55</v>
          </cell>
        </row>
        <row r="41">
          <cell r="A41" t="str">
            <v>ContractSpecialistSunD</v>
          </cell>
          <cell r="B41">
            <v>60.679124999999999</v>
          </cell>
          <cell r="G41" t="str">
            <v>ContractSpecialistSunD</v>
          </cell>
          <cell r="H41">
            <v>60.679124999999999</v>
          </cell>
          <cell r="O41" t="str">
            <v>ThornburySpecialistSunD</v>
          </cell>
          <cell r="P41">
            <v>94.618125000000006</v>
          </cell>
          <cell r="W41" t="str">
            <v>PrestoSpecialistSunD</v>
          </cell>
          <cell r="X41">
            <v>70.875</v>
          </cell>
          <cell r="AE41" t="str">
            <v>NutrixSpecialist (M)SunD</v>
          </cell>
          <cell r="AF41">
            <v>80.169750000000008</v>
          </cell>
          <cell r="AM41" t="str">
            <v>PHGSpecialistSunD</v>
          </cell>
          <cell r="AN41">
            <v>55</v>
          </cell>
        </row>
        <row r="42">
          <cell r="A42" t="str">
            <v>ContractSpecialistBHD</v>
          </cell>
          <cell r="B42">
            <v>60.679124999999999</v>
          </cell>
          <cell r="G42" t="str">
            <v>ContractSpecialistBHD</v>
          </cell>
          <cell r="H42">
            <v>60.679124999999999</v>
          </cell>
          <cell r="O42" t="str">
            <v>ThornburySpecialistBHD</v>
          </cell>
          <cell r="P42">
            <v>94.618125000000006</v>
          </cell>
          <cell r="W42" t="str">
            <v>PrestoSpecialistBHD</v>
          </cell>
          <cell r="X42">
            <v>70.875</v>
          </cell>
          <cell r="AE42" t="str">
            <v>NutrixSpecialist (M)BHD</v>
          </cell>
          <cell r="AF42">
            <v>80.169750000000008</v>
          </cell>
          <cell r="AM42" t="str">
            <v>PHGSpecialistBHD</v>
          </cell>
          <cell r="AN42">
            <v>55</v>
          </cell>
        </row>
        <row r="43">
          <cell r="A43" t="str">
            <v>ContractSpecialistMonN</v>
          </cell>
          <cell r="B43">
            <v>49.298625000000001</v>
          </cell>
          <cell r="G43" t="str">
            <v>ContractSpecialistMonN</v>
          </cell>
          <cell r="H43">
            <v>49.298625000000001</v>
          </cell>
          <cell r="O43" t="str">
            <v>ThornburySpecialistMonN</v>
          </cell>
          <cell r="P43">
            <v>88.036875000000009</v>
          </cell>
          <cell r="W43" t="str">
            <v>PrestoSpecialistMonN</v>
          </cell>
          <cell r="X43">
            <v>65.802374999999998</v>
          </cell>
          <cell r="AE43" t="str">
            <v>NutrixSpecialist (M)MonN</v>
          </cell>
          <cell r="AF43">
            <v>69.032250000000005</v>
          </cell>
          <cell r="AM43" t="str">
            <v>PHGSpecialistMonN</v>
          </cell>
          <cell r="AN43">
            <v>55</v>
          </cell>
        </row>
        <row r="44">
          <cell r="A44" t="str">
            <v>ContractSpecialistTueN</v>
          </cell>
          <cell r="B44">
            <v>49.298625000000001</v>
          </cell>
          <cell r="G44" t="str">
            <v>ContractSpecialistTueN</v>
          </cell>
          <cell r="H44">
            <v>49.298625000000001</v>
          </cell>
          <cell r="O44" t="str">
            <v>ThornburySpecialistTueN</v>
          </cell>
          <cell r="P44">
            <v>88.036875000000009</v>
          </cell>
          <cell r="W44" t="str">
            <v>PrestoSpecialistTueN</v>
          </cell>
          <cell r="X44">
            <v>65.802374999999998</v>
          </cell>
          <cell r="AE44" t="str">
            <v>NutrixSpecialist (M)TueN</v>
          </cell>
          <cell r="AF44">
            <v>69.032250000000005</v>
          </cell>
          <cell r="AM44" t="str">
            <v>PHGSpecialistTueN</v>
          </cell>
          <cell r="AN44">
            <v>55</v>
          </cell>
        </row>
        <row r="45">
          <cell r="A45" t="str">
            <v>ContractSpecialistWedN</v>
          </cell>
          <cell r="B45">
            <v>49.298625000000001</v>
          </cell>
          <cell r="G45" t="str">
            <v>ContractSpecialistWedN</v>
          </cell>
          <cell r="H45">
            <v>49.298625000000001</v>
          </cell>
          <cell r="O45" t="str">
            <v>ThornburySpecialistWedN</v>
          </cell>
          <cell r="P45">
            <v>88.036875000000009</v>
          </cell>
          <cell r="W45" t="str">
            <v>PrestoSpecialistWedN</v>
          </cell>
          <cell r="X45">
            <v>65.802374999999998</v>
          </cell>
          <cell r="AE45" t="str">
            <v>NutrixSpecialist (M)WedN</v>
          </cell>
          <cell r="AF45">
            <v>69.032250000000005</v>
          </cell>
          <cell r="AM45" t="str">
            <v>PHGSpecialistWedN</v>
          </cell>
          <cell r="AN45">
            <v>55</v>
          </cell>
        </row>
        <row r="46">
          <cell r="A46" t="str">
            <v>ContractSpecialistThuN</v>
          </cell>
          <cell r="B46">
            <v>49.298625000000001</v>
          </cell>
          <cell r="G46" t="str">
            <v>ContractSpecialistThuN</v>
          </cell>
          <cell r="H46">
            <v>49.298625000000001</v>
          </cell>
          <cell r="O46" t="str">
            <v>ThornburySpecialistThuN</v>
          </cell>
          <cell r="P46">
            <v>88.036875000000009</v>
          </cell>
          <cell r="W46" t="str">
            <v>PrestoSpecialistThuN</v>
          </cell>
          <cell r="X46">
            <v>65.802374999999998</v>
          </cell>
          <cell r="AE46" t="str">
            <v>NutrixSpecialist (M)ThuN</v>
          </cell>
          <cell r="AF46">
            <v>69.032250000000005</v>
          </cell>
          <cell r="AM46" t="str">
            <v>PHGSpecialistThuN</v>
          </cell>
          <cell r="AN46">
            <v>55</v>
          </cell>
        </row>
        <row r="47">
          <cell r="A47" t="str">
            <v>ContractSpecialistFriN</v>
          </cell>
          <cell r="B47">
            <v>49.298625000000001</v>
          </cell>
          <cell r="G47" t="str">
            <v>ContractSpecialistFriN</v>
          </cell>
          <cell r="H47">
            <v>49.298625000000001</v>
          </cell>
          <cell r="O47" t="str">
            <v>ThornburySpecialistFriN</v>
          </cell>
          <cell r="P47">
            <v>88.036875000000009</v>
          </cell>
          <cell r="W47" t="str">
            <v>PrestoSpecialistFriN</v>
          </cell>
          <cell r="X47">
            <v>65.802374999999998</v>
          </cell>
          <cell r="AE47" t="str">
            <v>NutrixSpecialist (M)FriN</v>
          </cell>
          <cell r="AF47">
            <v>69.032250000000005</v>
          </cell>
          <cell r="AM47" t="str">
            <v>PHGSpecialistFriN</v>
          </cell>
          <cell r="AN47">
            <v>55</v>
          </cell>
        </row>
        <row r="48">
          <cell r="A48" t="str">
            <v>ContractSpecialistSatN</v>
          </cell>
          <cell r="B48">
            <v>49.298625000000001</v>
          </cell>
          <cell r="G48" t="str">
            <v>ContractSpecialistSatN</v>
          </cell>
          <cell r="H48">
            <v>49.298625000000001</v>
          </cell>
          <cell r="O48" t="str">
            <v>ThornburySpecialistSatN</v>
          </cell>
          <cell r="P48">
            <v>94.618125000000006</v>
          </cell>
          <cell r="W48" t="str">
            <v>PrestoSpecialistSatN</v>
          </cell>
          <cell r="X48">
            <v>65.802374999999998</v>
          </cell>
          <cell r="AE48" t="str">
            <v>NutrixSpecialist (M)SatN</v>
          </cell>
          <cell r="AF48">
            <v>80.169750000000008</v>
          </cell>
          <cell r="AM48" t="str">
            <v>PHGSpecialistSatN</v>
          </cell>
          <cell r="AN48">
            <v>55</v>
          </cell>
        </row>
        <row r="49">
          <cell r="A49" t="str">
            <v>ContractSpecialistSunN</v>
          </cell>
          <cell r="B49">
            <v>60.679124999999999</v>
          </cell>
          <cell r="G49" t="str">
            <v>ContractSpecialistSunN</v>
          </cell>
          <cell r="H49">
            <v>60.679124999999999</v>
          </cell>
          <cell r="O49" t="str">
            <v>ThornburySpecialistSunN</v>
          </cell>
          <cell r="P49">
            <v>94.618125000000006</v>
          </cell>
          <cell r="W49" t="str">
            <v>PrestoSpecialistSunN</v>
          </cell>
          <cell r="X49">
            <v>70.875</v>
          </cell>
          <cell r="AE49" t="str">
            <v>NutrixSpecialist (M)SunN</v>
          </cell>
          <cell r="AF49">
            <v>80.169750000000008</v>
          </cell>
          <cell r="AM49" t="str">
            <v>PHGSpecialistSunN</v>
          </cell>
          <cell r="AN49">
            <v>55</v>
          </cell>
        </row>
        <row r="50">
          <cell r="A50" t="str">
            <v>ContractSpecialistBHN</v>
          </cell>
          <cell r="B50">
            <v>60.679124999999999</v>
          </cell>
          <cell r="G50" t="str">
            <v>ContractSpecialistBHN</v>
          </cell>
          <cell r="H50">
            <v>60.679124999999999</v>
          </cell>
          <cell r="O50" t="str">
            <v>ThornburySpecialistBHN</v>
          </cell>
          <cell r="P50">
            <v>94.618125000000006</v>
          </cell>
          <cell r="W50" t="str">
            <v>PrestoSpecialistBHN</v>
          </cell>
          <cell r="X50">
            <v>70.875</v>
          </cell>
          <cell r="AE50" t="str">
            <v>NutrixSpecialist (M)BHN</v>
          </cell>
          <cell r="AF50">
            <v>80.169750000000008</v>
          </cell>
          <cell r="AM50" t="str">
            <v>PHGSpecialistBHN</v>
          </cell>
          <cell r="AN50">
            <v>55</v>
          </cell>
        </row>
        <row r="51">
          <cell r="A51" t="str">
            <v>ContractSpecialist (M)MonD</v>
          </cell>
          <cell r="B51">
            <v>37.928249999999998</v>
          </cell>
          <cell r="G51" t="str">
            <v>ContractSpecialist (M)MonD</v>
          </cell>
          <cell r="H51">
            <v>37.928249999999998</v>
          </cell>
          <cell r="AM51" t="str">
            <v>PHGSpecialist (M)MonD</v>
          </cell>
          <cell r="AN51">
            <v>55</v>
          </cell>
        </row>
        <row r="52">
          <cell r="A52" t="str">
            <v>ContractSpecialist (M)TueD</v>
          </cell>
          <cell r="B52">
            <v>37.928249999999998</v>
          </cell>
          <cell r="G52" t="str">
            <v>ContractSpecialist (M)TueD</v>
          </cell>
          <cell r="H52">
            <v>37.928249999999998</v>
          </cell>
          <cell r="AM52" t="str">
            <v>PHGSpecialist (M)TueD</v>
          </cell>
          <cell r="AN52">
            <v>55</v>
          </cell>
        </row>
        <row r="53">
          <cell r="A53" t="str">
            <v>ContractSpecialist (M)WedD</v>
          </cell>
          <cell r="B53">
            <v>37.928249999999998</v>
          </cell>
          <cell r="G53" t="str">
            <v>ContractSpecialist (M)WedD</v>
          </cell>
          <cell r="H53">
            <v>37.928249999999998</v>
          </cell>
          <cell r="AM53" t="str">
            <v>PHGSpecialist (M)WedD</v>
          </cell>
          <cell r="AN53">
            <v>55</v>
          </cell>
        </row>
        <row r="54">
          <cell r="A54" t="str">
            <v>ContractSpecialist (M)ThuD</v>
          </cell>
          <cell r="B54">
            <v>37.928249999999998</v>
          </cell>
          <cell r="G54" t="str">
            <v>ContractSpecialist (M)ThuD</v>
          </cell>
          <cell r="H54">
            <v>37.928249999999998</v>
          </cell>
          <cell r="AM54" t="str">
            <v>PHGSpecialist (M)ThuD</v>
          </cell>
          <cell r="AN54">
            <v>55</v>
          </cell>
        </row>
        <row r="55">
          <cell r="A55" t="str">
            <v>ContractSpecialist (M)FriD</v>
          </cell>
          <cell r="B55">
            <v>37.928249999999998</v>
          </cell>
          <cell r="G55" t="str">
            <v>ContractSpecialist (M)FriD</v>
          </cell>
          <cell r="H55">
            <v>37.928249999999998</v>
          </cell>
          <cell r="AM55" t="str">
            <v>PHGSpecialist (M)FriD</v>
          </cell>
          <cell r="AN55">
            <v>55</v>
          </cell>
        </row>
        <row r="56">
          <cell r="A56" t="str">
            <v>ContractSpecialist (M)SatD</v>
          </cell>
          <cell r="B56">
            <v>49.298625000000001</v>
          </cell>
          <cell r="G56" t="str">
            <v>ContractSpecialist (M)SatD</v>
          </cell>
          <cell r="H56">
            <v>49.298625000000001</v>
          </cell>
          <cell r="AM56" t="str">
            <v>PHGSpecialist (M)SatD</v>
          </cell>
          <cell r="AN56">
            <v>55</v>
          </cell>
        </row>
        <row r="57">
          <cell r="A57" t="str">
            <v>ContractSpecialist (M)SunD</v>
          </cell>
          <cell r="B57">
            <v>60.679124999999999</v>
          </cell>
          <cell r="G57" t="str">
            <v>ContractSpecialist (M)SunD</v>
          </cell>
          <cell r="H57">
            <v>60.679124999999999</v>
          </cell>
          <cell r="AM57" t="str">
            <v>PHGSpecialist (M)SunD</v>
          </cell>
          <cell r="AN57">
            <v>55</v>
          </cell>
        </row>
        <row r="58">
          <cell r="A58" t="str">
            <v>ContractSpecialist (M)BHD</v>
          </cell>
          <cell r="B58">
            <v>60.679124999999999</v>
          </cell>
          <cell r="G58" t="str">
            <v>ContractSpecialist (M)BHD</v>
          </cell>
          <cell r="H58">
            <v>60.679124999999999</v>
          </cell>
          <cell r="AM58" t="str">
            <v>PHGSpecialist (M)BHD</v>
          </cell>
          <cell r="AN58">
            <v>55</v>
          </cell>
        </row>
        <row r="59">
          <cell r="A59" t="str">
            <v>ContractSpecialist (M)MonN</v>
          </cell>
          <cell r="B59">
            <v>49.298625000000001</v>
          </cell>
          <cell r="G59" t="str">
            <v>ContractSpecialist (M)MonN</v>
          </cell>
          <cell r="H59">
            <v>49.298625000000001</v>
          </cell>
          <cell r="AM59" t="str">
            <v>PHGSpecialist (M)MonN</v>
          </cell>
          <cell r="AN59">
            <v>55</v>
          </cell>
        </row>
        <row r="60">
          <cell r="A60" t="str">
            <v>ContractSpecialist (M)TueN</v>
          </cell>
          <cell r="B60">
            <v>49.298625000000001</v>
          </cell>
          <cell r="G60" t="str">
            <v>ContractSpecialist (M)TueN</v>
          </cell>
          <cell r="H60">
            <v>49.298625000000001</v>
          </cell>
          <cell r="AM60" t="str">
            <v>PHGSpecialist (M)TueN</v>
          </cell>
          <cell r="AN60">
            <v>55</v>
          </cell>
        </row>
        <row r="61">
          <cell r="A61" t="str">
            <v>ContractSpecialist (M)WedN</v>
          </cell>
          <cell r="B61">
            <v>49.298625000000001</v>
          </cell>
          <cell r="G61" t="str">
            <v>ContractSpecialist (M)WedN</v>
          </cell>
          <cell r="H61">
            <v>49.298625000000001</v>
          </cell>
          <cell r="AM61" t="str">
            <v>PHGSpecialist (M)WedN</v>
          </cell>
          <cell r="AN61">
            <v>55</v>
          </cell>
        </row>
        <row r="62">
          <cell r="A62" t="str">
            <v>ContractSpecialist (M)ThuN</v>
          </cell>
          <cell r="B62">
            <v>49.298625000000001</v>
          </cell>
          <cell r="G62" t="str">
            <v>ContractSpecialist (M)ThuN</v>
          </cell>
          <cell r="H62">
            <v>49.298625000000001</v>
          </cell>
          <cell r="AM62" t="str">
            <v>PHGSpecialist (M)ThuN</v>
          </cell>
          <cell r="AN62">
            <v>55</v>
          </cell>
        </row>
        <row r="63">
          <cell r="A63" t="str">
            <v>ContractSpecialist (M)FriN</v>
          </cell>
          <cell r="B63">
            <v>49.298625000000001</v>
          </cell>
          <cell r="G63" t="str">
            <v>ContractSpecialist (M)FriN</v>
          </cell>
          <cell r="H63">
            <v>49.298625000000001</v>
          </cell>
          <cell r="AM63" t="str">
            <v>PHGSpecialist (M)FriN</v>
          </cell>
          <cell r="AN63">
            <v>55</v>
          </cell>
        </row>
        <row r="64">
          <cell r="A64" t="str">
            <v>ContractSpecialist (M)SatN</v>
          </cell>
          <cell r="B64">
            <v>49.298625000000001</v>
          </cell>
          <cell r="G64" t="str">
            <v>ContractSpecialist (M)SatN</v>
          </cell>
          <cell r="H64">
            <v>49.298625000000001</v>
          </cell>
          <cell r="AM64" t="str">
            <v>PHGSpecialist (M)SatN</v>
          </cell>
          <cell r="AN64">
            <v>55</v>
          </cell>
        </row>
        <row r="65">
          <cell r="A65" t="str">
            <v>ContractSpecialist (M)SunN</v>
          </cell>
          <cell r="B65">
            <v>60.679124999999999</v>
          </cell>
          <cell r="G65" t="str">
            <v>ContractSpecialist (M)SunN</v>
          </cell>
          <cell r="H65">
            <v>60.679124999999999</v>
          </cell>
          <cell r="AM65" t="str">
            <v>PHGSpecialist (M)SunN</v>
          </cell>
          <cell r="AN65">
            <v>55</v>
          </cell>
        </row>
        <row r="66">
          <cell r="A66" t="str">
            <v>ContractSpecialist (M)BHN</v>
          </cell>
          <cell r="B66">
            <v>60.679124999999999</v>
          </cell>
          <cell r="G66" t="str">
            <v>ContractSpecialist (M)BHN</v>
          </cell>
          <cell r="H66">
            <v>60.679124999999999</v>
          </cell>
          <cell r="AM66" t="str">
            <v>PHGSpecialist (M)BHN</v>
          </cell>
          <cell r="AN66">
            <v>55</v>
          </cell>
        </row>
        <row r="67">
          <cell r="A67" t="str">
            <v>ThornburyHCSWMonD</v>
          </cell>
          <cell r="B67">
            <v>33.868125000000006</v>
          </cell>
        </row>
        <row r="68">
          <cell r="A68" t="str">
            <v>ThornburyHCSWTueD</v>
          </cell>
          <cell r="B68">
            <v>33.868125000000006</v>
          </cell>
        </row>
        <row r="69">
          <cell r="A69" t="str">
            <v>ThornburyHCSWWedD</v>
          </cell>
          <cell r="B69">
            <v>33.868125000000006</v>
          </cell>
        </row>
        <row r="70">
          <cell r="A70" t="str">
            <v>ThornburyHCSWThuD</v>
          </cell>
          <cell r="B70">
            <v>33.868125000000006</v>
          </cell>
        </row>
        <row r="71">
          <cell r="A71" t="str">
            <v>ThornburyHCSWFriD</v>
          </cell>
          <cell r="B71">
            <v>33.868125000000006</v>
          </cell>
        </row>
        <row r="72">
          <cell r="A72" t="str">
            <v>ThornburyHCSWSatD</v>
          </cell>
          <cell r="B72">
            <v>50.574375000000003</v>
          </cell>
        </row>
        <row r="73">
          <cell r="A73" t="str">
            <v>ThornburyHCSWSunD</v>
          </cell>
          <cell r="B73">
            <v>50.574375000000003</v>
          </cell>
        </row>
        <row r="74">
          <cell r="A74" t="str">
            <v>ThornburyHCSWBHD</v>
          </cell>
          <cell r="B74">
            <v>50.574375000000003</v>
          </cell>
        </row>
        <row r="75">
          <cell r="A75" t="str">
            <v>ThornburyHCSWMonN</v>
          </cell>
          <cell r="B75">
            <v>47.030625000000001</v>
          </cell>
        </row>
        <row r="76">
          <cell r="A76" t="str">
            <v>ThornburyHCSWTueN</v>
          </cell>
          <cell r="B76">
            <v>47.030625000000001</v>
          </cell>
        </row>
        <row r="77">
          <cell r="A77" t="str">
            <v>ThornburyHCSWWedN</v>
          </cell>
          <cell r="B77">
            <v>47.030625000000001</v>
          </cell>
        </row>
        <row r="78">
          <cell r="A78" t="str">
            <v>ThornburyHCSWThuN</v>
          </cell>
          <cell r="B78">
            <v>47.030625000000001</v>
          </cell>
        </row>
        <row r="79">
          <cell r="A79" t="str">
            <v>ThornburyHCSWFriN</v>
          </cell>
          <cell r="B79">
            <v>47.030625000000001</v>
          </cell>
        </row>
        <row r="80">
          <cell r="A80" t="str">
            <v>ThornburyHCSWSatN</v>
          </cell>
          <cell r="B80">
            <v>50.574375000000003</v>
          </cell>
        </row>
        <row r="81">
          <cell r="A81" t="str">
            <v>ThornburyHCSWSunN</v>
          </cell>
          <cell r="B81">
            <v>50.574375000000003</v>
          </cell>
        </row>
        <row r="82">
          <cell r="A82" t="str">
            <v>ThornburyHCSWBHN</v>
          </cell>
          <cell r="B82">
            <v>50.574375000000003</v>
          </cell>
        </row>
        <row r="83">
          <cell r="A83" t="str">
            <v>ThornburyRegisteredMonD</v>
          </cell>
          <cell r="B83">
            <v>58.674375000000005</v>
          </cell>
        </row>
        <row r="84">
          <cell r="A84" t="str">
            <v>ThornburyRegisteredTueD</v>
          </cell>
          <cell r="B84">
            <v>58.674375000000005</v>
          </cell>
        </row>
        <row r="85">
          <cell r="A85" t="str">
            <v>ThornburyRegisteredWedD</v>
          </cell>
          <cell r="B85">
            <v>58.674375000000005</v>
          </cell>
        </row>
        <row r="86">
          <cell r="A86" t="str">
            <v>ThornburyRegisteredThuD</v>
          </cell>
          <cell r="B86">
            <v>58.674375000000005</v>
          </cell>
        </row>
        <row r="87">
          <cell r="A87" t="str">
            <v>ThornburyRegisteredFriD</v>
          </cell>
          <cell r="B87">
            <v>58.674375000000005</v>
          </cell>
        </row>
        <row r="88">
          <cell r="A88" t="str">
            <v>ThornburyRegisteredSatD</v>
          </cell>
          <cell r="B88">
            <v>77.405625000000001</v>
          </cell>
        </row>
        <row r="89">
          <cell r="A89" t="str">
            <v>ThornburyRegisteredSunD</v>
          </cell>
          <cell r="B89">
            <v>77.405625000000001</v>
          </cell>
        </row>
        <row r="90">
          <cell r="A90" t="str">
            <v>ThornburyRegisteredBHD</v>
          </cell>
          <cell r="B90">
            <v>77.405625000000001</v>
          </cell>
        </row>
        <row r="91">
          <cell r="A91" t="str">
            <v>ThornburyRegisteredMonN</v>
          </cell>
          <cell r="B91">
            <v>73.355625000000003</v>
          </cell>
        </row>
        <row r="92">
          <cell r="A92" t="str">
            <v>ThornburyRegisteredTueN</v>
          </cell>
          <cell r="B92">
            <v>73.355625000000003</v>
          </cell>
        </row>
        <row r="93">
          <cell r="A93" t="str">
            <v>ThornburyRegisteredWedN</v>
          </cell>
          <cell r="B93">
            <v>73.355625000000003</v>
          </cell>
        </row>
        <row r="94">
          <cell r="A94" t="str">
            <v>ThornburyRegisteredThuN</v>
          </cell>
          <cell r="B94">
            <v>73.355625000000003</v>
          </cell>
        </row>
        <row r="95">
          <cell r="A95" t="str">
            <v>ThornburyRegisteredFriN</v>
          </cell>
          <cell r="B95">
            <v>73.355625000000003</v>
          </cell>
        </row>
        <row r="96">
          <cell r="A96" t="str">
            <v>ThornburyRegisteredSatN</v>
          </cell>
          <cell r="B96">
            <v>77.405625000000001</v>
          </cell>
        </row>
        <row r="97">
          <cell r="A97" t="str">
            <v>ThornburyRegisteredSunN</v>
          </cell>
          <cell r="B97">
            <v>77.405625000000001</v>
          </cell>
        </row>
        <row r="98">
          <cell r="A98" t="str">
            <v>ThornburyRegisteredBHN</v>
          </cell>
          <cell r="B98">
            <v>77.405625000000001</v>
          </cell>
        </row>
        <row r="99">
          <cell r="A99" t="str">
            <v>ThornburySpecialistMonD</v>
          </cell>
          <cell r="B99">
            <v>70.824375000000003</v>
          </cell>
        </row>
        <row r="100">
          <cell r="A100" t="str">
            <v>ThornburySpecialistTueD</v>
          </cell>
          <cell r="B100">
            <v>70.824375000000003</v>
          </cell>
        </row>
        <row r="101">
          <cell r="A101" t="str">
            <v>ThornburySpecialistWedD</v>
          </cell>
          <cell r="B101">
            <v>70.824375000000003</v>
          </cell>
        </row>
        <row r="102">
          <cell r="A102" t="str">
            <v>ThornburySpecialistThuD</v>
          </cell>
          <cell r="B102">
            <v>70.824375000000003</v>
          </cell>
        </row>
        <row r="103">
          <cell r="A103" t="str">
            <v>ThornburySpecialistFriD</v>
          </cell>
          <cell r="B103">
            <v>70.824375000000003</v>
          </cell>
        </row>
        <row r="104">
          <cell r="A104" t="str">
            <v>ThornburySpecialistSatD</v>
          </cell>
          <cell r="B104">
            <v>94.618125000000006</v>
          </cell>
        </row>
        <row r="105">
          <cell r="A105" t="str">
            <v>ThornburySpecialistSunD</v>
          </cell>
          <cell r="B105">
            <v>94.618125000000006</v>
          </cell>
        </row>
        <row r="106">
          <cell r="A106" t="str">
            <v>ThornburySpecialistBHD</v>
          </cell>
          <cell r="B106">
            <v>94.618125000000006</v>
          </cell>
        </row>
        <row r="107">
          <cell r="A107" t="str">
            <v>ThornburySpecialistMonN</v>
          </cell>
          <cell r="B107">
            <v>88.036875000000009</v>
          </cell>
        </row>
        <row r="108">
          <cell r="A108" t="str">
            <v>ThornburySpecialistTueN</v>
          </cell>
          <cell r="B108">
            <v>88.036875000000009</v>
          </cell>
        </row>
        <row r="109">
          <cell r="A109" t="str">
            <v>ThornburySpecialistWedN</v>
          </cell>
          <cell r="B109">
            <v>88.036875000000009</v>
          </cell>
        </row>
        <row r="110">
          <cell r="A110" t="str">
            <v>ThornburySpecialistThuN</v>
          </cell>
          <cell r="B110">
            <v>88.036875000000009</v>
          </cell>
        </row>
        <row r="111">
          <cell r="A111" t="str">
            <v>ThornburySpecialistFriN</v>
          </cell>
          <cell r="B111">
            <v>88.036875000000009</v>
          </cell>
        </row>
        <row r="112">
          <cell r="A112" t="str">
            <v>ThornburySpecialistSatN</v>
          </cell>
          <cell r="B112">
            <v>94.618125000000006</v>
          </cell>
        </row>
        <row r="113">
          <cell r="A113" t="str">
            <v>ThornburySpecialistSunN</v>
          </cell>
          <cell r="B113">
            <v>94.618125000000006</v>
          </cell>
        </row>
        <row r="114">
          <cell r="A114" t="str">
            <v>ThornburySpecialistBHN</v>
          </cell>
          <cell r="B114">
            <v>94.618125000000006</v>
          </cell>
        </row>
        <row r="115">
          <cell r="A115" t="str">
            <v>PrestoHCSWMonD</v>
          </cell>
          <cell r="B115">
            <v>22.123125000000002</v>
          </cell>
        </row>
        <row r="116">
          <cell r="A116" t="str">
            <v>PrestoHCSWTueD</v>
          </cell>
          <cell r="B116">
            <v>22.123125000000002</v>
          </cell>
        </row>
        <row r="117">
          <cell r="A117" t="str">
            <v>PrestoHCSWWedD</v>
          </cell>
          <cell r="B117">
            <v>22.123125000000002</v>
          </cell>
        </row>
        <row r="118">
          <cell r="A118" t="str">
            <v>PrestoHCSWThuD</v>
          </cell>
          <cell r="B118">
            <v>22.123125000000002</v>
          </cell>
        </row>
        <row r="119">
          <cell r="A119" t="str">
            <v>PrestoHCSWFriD</v>
          </cell>
          <cell r="B119">
            <v>22.123125000000002</v>
          </cell>
        </row>
        <row r="120">
          <cell r="A120" t="str">
            <v>PrestoHCSWSatD</v>
          </cell>
          <cell r="B120">
            <v>28.2285</v>
          </cell>
        </row>
        <row r="121">
          <cell r="A121" t="str">
            <v>PrestoHCSWSunD</v>
          </cell>
          <cell r="B121">
            <v>30.364874999999998</v>
          </cell>
        </row>
        <row r="122">
          <cell r="A122" t="str">
            <v>PrestoHCSWBHD</v>
          </cell>
          <cell r="B122">
            <v>30.364874999999998</v>
          </cell>
        </row>
        <row r="123">
          <cell r="A123" t="str">
            <v>PrestoHCSWMonN</v>
          </cell>
          <cell r="B123">
            <v>24.937874999999998</v>
          </cell>
        </row>
        <row r="124">
          <cell r="A124" t="str">
            <v>PrestoHCSWTueN</v>
          </cell>
          <cell r="B124">
            <v>24.937874999999998</v>
          </cell>
        </row>
        <row r="125">
          <cell r="A125" t="str">
            <v>PrestoHCSWWedN</v>
          </cell>
          <cell r="B125">
            <v>24.937874999999998</v>
          </cell>
        </row>
        <row r="126">
          <cell r="A126" t="str">
            <v>PrestoHCSWThuN</v>
          </cell>
          <cell r="B126">
            <v>24.937874999999998</v>
          </cell>
        </row>
        <row r="127">
          <cell r="A127" t="str">
            <v>PrestoHCSWFriN</v>
          </cell>
          <cell r="B127">
            <v>24.937874999999998</v>
          </cell>
        </row>
        <row r="128">
          <cell r="A128" t="str">
            <v>PrestoHCSWSatN</v>
          </cell>
          <cell r="B128">
            <v>28.2285</v>
          </cell>
        </row>
        <row r="129">
          <cell r="A129" t="str">
            <v>PrestoHCSWSunN</v>
          </cell>
          <cell r="B129">
            <v>30.364874999999998</v>
          </cell>
        </row>
        <row r="130">
          <cell r="A130" t="str">
            <v>PrestoHCSWBHN</v>
          </cell>
          <cell r="B130">
            <v>30.364874999999998</v>
          </cell>
        </row>
        <row r="131">
          <cell r="A131" t="str">
            <v>PrestoRegisteredMonD</v>
          </cell>
          <cell r="B131">
            <v>50.625</v>
          </cell>
        </row>
        <row r="132">
          <cell r="A132" t="str">
            <v>PrestoRegisteredTueD</v>
          </cell>
          <cell r="B132">
            <v>50.625</v>
          </cell>
        </row>
        <row r="133">
          <cell r="A133" t="str">
            <v>PrestoRegisteredWedD</v>
          </cell>
          <cell r="B133">
            <v>50.625</v>
          </cell>
        </row>
        <row r="134">
          <cell r="A134" t="str">
            <v>PrestoRegisteredThuD</v>
          </cell>
          <cell r="B134">
            <v>50.625</v>
          </cell>
        </row>
        <row r="135">
          <cell r="A135" t="str">
            <v>PrestoRegisteredFriD</v>
          </cell>
          <cell r="B135">
            <v>50.625</v>
          </cell>
        </row>
        <row r="136">
          <cell r="A136" t="str">
            <v>PrestoRegisteredSatD</v>
          </cell>
          <cell r="B136">
            <v>60.75</v>
          </cell>
        </row>
        <row r="137">
          <cell r="A137" t="str">
            <v>PrestoRegisteredSunD</v>
          </cell>
          <cell r="B137">
            <v>70.875</v>
          </cell>
        </row>
        <row r="138">
          <cell r="A138" t="str">
            <v>PrestoRegisteredBHD</v>
          </cell>
          <cell r="B138">
            <v>70.875</v>
          </cell>
        </row>
        <row r="139">
          <cell r="A139" t="str">
            <v>PrestoRegisteredMonN</v>
          </cell>
          <cell r="B139">
            <v>60.75</v>
          </cell>
        </row>
        <row r="140">
          <cell r="A140" t="str">
            <v>PrestoRegisteredTueN</v>
          </cell>
          <cell r="B140">
            <v>60.75</v>
          </cell>
        </row>
        <row r="141">
          <cell r="A141" t="str">
            <v>PrestoRegisteredWedN</v>
          </cell>
          <cell r="B141">
            <v>60.75</v>
          </cell>
        </row>
        <row r="142">
          <cell r="A142" t="str">
            <v>PrestoRegisteredThuN</v>
          </cell>
          <cell r="B142">
            <v>60.75</v>
          </cell>
        </row>
        <row r="143">
          <cell r="A143" t="str">
            <v>PrestoRegisteredFriN</v>
          </cell>
          <cell r="B143">
            <v>60.75</v>
          </cell>
        </row>
        <row r="144">
          <cell r="A144" t="str">
            <v>PrestoRegisteredSatN</v>
          </cell>
          <cell r="B144">
            <v>60.75</v>
          </cell>
        </row>
        <row r="145">
          <cell r="A145" t="str">
            <v>PrestoRegisteredSunN</v>
          </cell>
          <cell r="B145">
            <v>70.875</v>
          </cell>
        </row>
        <row r="146">
          <cell r="A146" t="str">
            <v>PrestoRegisteredBHN</v>
          </cell>
          <cell r="B146">
            <v>70.875</v>
          </cell>
        </row>
        <row r="147">
          <cell r="A147" t="str">
            <v>PrestoSpecialistMonD</v>
          </cell>
          <cell r="B147">
            <v>60.233625000000004</v>
          </cell>
        </row>
        <row r="148">
          <cell r="A148" t="str">
            <v>PrestoSpecialistTueD</v>
          </cell>
          <cell r="B148">
            <v>60.233625000000004</v>
          </cell>
        </row>
        <row r="149">
          <cell r="A149" t="str">
            <v>PrestoSpecialistWedD</v>
          </cell>
          <cell r="B149">
            <v>60.233625000000004</v>
          </cell>
        </row>
        <row r="150">
          <cell r="A150" t="str">
            <v>PrestoSpecialistThuD</v>
          </cell>
          <cell r="B150">
            <v>60.233625000000004</v>
          </cell>
        </row>
        <row r="151">
          <cell r="A151" t="str">
            <v>PrestoSpecialistFriD</v>
          </cell>
          <cell r="B151">
            <v>60.233625000000004</v>
          </cell>
        </row>
        <row r="152">
          <cell r="A152" t="str">
            <v>PrestoSpecialistSatD</v>
          </cell>
          <cell r="B152">
            <v>65.802374999999998</v>
          </cell>
        </row>
        <row r="153">
          <cell r="A153" t="str">
            <v>PrestoSpecialistSunD</v>
          </cell>
          <cell r="B153">
            <v>70.875</v>
          </cell>
        </row>
        <row r="154">
          <cell r="A154" t="str">
            <v>PrestoSpecialistBHD</v>
          </cell>
          <cell r="B154">
            <v>70.875</v>
          </cell>
        </row>
        <row r="155">
          <cell r="A155" t="str">
            <v>PrestoSpecialistMonN</v>
          </cell>
          <cell r="B155">
            <v>65.802374999999998</v>
          </cell>
        </row>
        <row r="156">
          <cell r="A156" t="str">
            <v>PrestoSpecialistTueN</v>
          </cell>
          <cell r="B156">
            <v>65.802374999999998</v>
          </cell>
        </row>
        <row r="157">
          <cell r="A157" t="str">
            <v>PrestoSpecialistWedN</v>
          </cell>
          <cell r="B157">
            <v>65.802374999999998</v>
          </cell>
        </row>
        <row r="158">
          <cell r="A158" t="str">
            <v>PrestoSpecialistThuN</v>
          </cell>
          <cell r="B158">
            <v>65.802374999999998</v>
          </cell>
        </row>
        <row r="159">
          <cell r="A159" t="str">
            <v>PrestoSpecialistFriN</v>
          </cell>
          <cell r="B159">
            <v>65.802374999999998</v>
          </cell>
        </row>
        <row r="160">
          <cell r="A160" t="str">
            <v>PrestoSpecialistSatN</v>
          </cell>
          <cell r="B160">
            <v>65.802374999999998</v>
          </cell>
        </row>
        <row r="161">
          <cell r="A161" t="str">
            <v>PrestoSpecialistSunN</v>
          </cell>
          <cell r="B161">
            <v>70.875</v>
          </cell>
        </row>
        <row r="162">
          <cell r="A162" t="str">
            <v>PrestoSpecialistBHN</v>
          </cell>
          <cell r="B162">
            <v>70.875</v>
          </cell>
        </row>
        <row r="163">
          <cell r="A163" t="str">
            <v>NutrixRegisteredMonD</v>
          </cell>
          <cell r="B163">
            <v>50.473125000000003</v>
          </cell>
        </row>
        <row r="164">
          <cell r="A164" t="str">
            <v>NutrixRegisteredTueD</v>
          </cell>
          <cell r="B164">
            <v>50.473125000000003</v>
          </cell>
        </row>
        <row r="165">
          <cell r="A165" t="str">
            <v>NutrixRegisteredWedD</v>
          </cell>
          <cell r="B165">
            <v>50.473125000000003</v>
          </cell>
        </row>
        <row r="166">
          <cell r="A166" t="str">
            <v>NutrixRegisteredThuD</v>
          </cell>
          <cell r="B166">
            <v>50.473125000000003</v>
          </cell>
        </row>
        <row r="167">
          <cell r="A167" t="str">
            <v>NutrixRegisteredFriD</v>
          </cell>
          <cell r="B167">
            <v>50.473125000000003</v>
          </cell>
        </row>
        <row r="168">
          <cell r="A168" t="str">
            <v>NutrixRegisteredSatD</v>
          </cell>
          <cell r="B168">
            <v>66.521250000000009</v>
          </cell>
        </row>
        <row r="169">
          <cell r="A169" t="str">
            <v>NutrixRegisteredSunD</v>
          </cell>
          <cell r="B169">
            <v>66.521250000000009</v>
          </cell>
        </row>
        <row r="170">
          <cell r="A170" t="str">
            <v>NutrixRegisteredBHD</v>
          </cell>
          <cell r="B170">
            <v>66.521250000000009</v>
          </cell>
        </row>
        <row r="171">
          <cell r="A171" t="str">
            <v>NutrixRegisteredMonN</v>
          </cell>
          <cell r="B171">
            <v>57.570749999999997</v>
          </cell>
        </row>
        <row r="172">
          <cell r="A172" t="str">
            <v>NutrixRegisteredTueN</v>
          </cell>
          <cell r="B172">
            <v>57.570749999999997</v>
          </cell>
        </row>
        <row r="173">
          <cell r="A173" t="str">
            <v>NutrixRegisteredWedN</v>
          </cell>
          <cell r="B173">
            <v>57.570749999999997</v>
          </cell>
        </row>
        <row r="174">
          <cell r="A174" t="str">
            <v>NutrixRegisteredThuN</v>
          </cell>
          <cell r="B174">
            <v>57.570749999999997</v>
          </cell>
        </row>
        <row r="175">
          <cell r="A175" t="str">
            <v>NutrixRegisteredFriN</v>
          </cell>
          <cell r="B175">
            <v>57.570749999999997</v>
          </cell>
        </row>
        <row r="176">
          <cell r="A176" t="str">
            <v>NutrixRegisteredSatN</v>
          </cell>
          <cell r="B176">
            <v>66.521250000000009</v>
          </cell>
        </row>
        <row r="177">
          <cell r="A177" t="str">
            <v>NutrixRegisteredSunN</v>
          </cell>
          <cell r="B177">
            <v>66.521250000000009</v>
          </cell>
        </row>
        <row r="178">
          <cell r="A178" t="str">
            <v>NutrixRegisteredBHN</v>
          </cell>
          <cell r="B178">
            <v>66.521250000000009</v>
          </cell>
        </row>
        <row r="179">
          <cell r="A179" t="str">
            <v>NutrixSpecialistMonD</v>
          </cell>
          <cell r="B179">
            <v>63.635625000000005</v>
          </cell>
        </row>
        <row r="180">
          <cell r="A180" t="str">
            <v>NutrixSpecialistTueD</v>
          </cell>
          <cell r="B180">
            <v>63.635625000000005</v>
          </cell>
        </row>
        <row r="181">
          <cell r="A181" t="str">
            <v>NutrixSpecialistWedD</v>
          </cell>
          <cell r="B181">
            <v>63.635625000000005</v>
          </cell>
        </row>
        <row r="182">
          <cell r="A182" t="str">
            <v>NutrixSpecialistThuD</v>
          </cell>
          <cell r="B182">
            <v>63.635625000000005</v>
          </cell>
        </row>
        <row r="183">
          <cell r="A183" t="str">
            <v>NutrixSpecialistFriD</v>
          </cell>
          <cell r="B183">
            <v>63.635625000000005</v>
          </cell>
        </row>
        <row r="184">
          <cell r="A184" t="str">
            <v>NutrixSpecialistSatD</v>
          </cell>
          <cell r="B184">
            <v>76.160250000000005</v>
          </cell>
        </row>
        <row r="185">
          <cell r="A185" t="str">
            <v>NutrixSpecialistSunD</v>
          </cell>
          <cell r="B185">
            <v>76.160250000000005</v>
          </cell>
        </row>
        <row r="186">
          <cell r="A186" t="str">
            <v>NutrixSpecialistBHD</v>
          </cell>
          <cell r="B186">
            <v>76.160250000000005</v>
          </cell>
        </row>
        <row r="187">
          <cell r="A187" t="str">
            <v>NutrixSpecialistMonN</v>
          </cell>
          <cell r="B187">
            <v>65.579624999999993</v>
          </cell>
        </row>
        <row r="188">
          <cell r="A188" t="str">
            <v>NutrixSpecialistTueN</v>
          </cell>
          <cell r="B188">
            <v>65.579624999999993</v>
          </cell>
        </row>
        <row r="189">
          <cell r="A189" t="str">
            <v>NutrixSpecialistWedN</v>
          </cell>
          <cell r="B189">
            <v>65.579624999999993</v>
          </cell>
        </row>
        <row r="190">
          <cell r="A190" t="str">
            <v>NutrixSpecialistThuN</v>
          </cell>
          <cell r="B190">
            <v>65.579624999999993</v>
          </cell>
        </row>
        <row r="191">
          <cell r="A191" t="str">
            <v>NutrixSpecialistFriN</v>
          </cell>
          <cell r="B191">
            <v>65.579624999999993</v>
          </cell>
        </row>
        <row r="192">
          <cell r="A192" t="str">
            <v>NutrixSpecialistSatN</v>
          </cell>
          <cell r="B192">
            <v>76.160250000000005</v>
          </cell>
        </row>
        <row r="193">
          <cell r="A193" t="str">
            <v>NutrixSpecialistSunN</v>
          </cell>
          <cell r="B193">
            <v>76.160250000000005</v>
          </cell>
        </row>
        <row r="194">
          <cell r="A194" t="str">
            <v>NutrixSpecialistBHN</v>
          </cell>
          <cell r="B194">
            <v>76.160250000000005</v>
          </cell>
        </row>
        <row r="195">
          <cell r="A195" t="str">
            <v>NutrixSpecialist (M)MonD</v>
          </cell>
          <cell r="B195">
            <v>63.635625000000005</v>
          </cell>
        </row>
        <row r="196">
          <cell r="A196" t="str">
            <v>NutrixSpecialist (M)TueD</v>
          </cell>
          <cell r="B196">
            <v>63.635625000000005</v>
          </cell>
        </row>
        <row r="197">
          <cell r="A197" t="str">
            <v>NutrixSpecialist (M)WedD</v>
          </cell>
          <cell r="B197">
            <v>63.635625000000005</v>
          </cell>
        </row>
        <row r="198">
          <cell r="A198" t="str">
            <v>NutrixSpecialist (M)ThuD</v>
          </cell>
          <cell r="B198">
            <v>63.635625000000005</v>
          </cell>
        </row>
        <row r="199">
          <cell r="A199" t="str">
            <v>NutrixSpecialist (M)FriD</v>
          </cell>
          <cell r="B199">
            <v>63.635625000000005</v>
          </cell>
        </row>
        <row r="200">
          <cell r="A200" t="str">
            <v>NutrixSpecialist (M)SatD</v>
          </cell>
          <cell r="B200">
            <v>80.169750000000008</v>
          </cell>
        </row>
        <row r="201">
          <cell r="A201" t="str">
            <v>NutrixSpecialist (M)SunD</v>
          </cell>
          <cell r="B201">
            <v>80.169750000000008</v>
          </cell>
        </row>
        <row r="202">
          <cell r="A202" t="str">
            <v>NutrixSpecialist (M)BHD</v>
          </cell>
          <cell r="B202">
            <v>80.169750000000008</v>
          </cell>
        </row>
        <row r="203">
          <cell r="A203" t="str">
            <v>NutrixSpecialist (M)MonN</v>
          </cell>
          <cell r="B203">
            <v>69.032250000000005</v>
          </cell>
        </row>
        <row r="204">
          <cell r="A204" t="str">
            <v>NutrixSpecialist (M)TueN</v>
          </cell>
          <cell r="B204">
            <v>69.032250000000005</v>
          </cell>
        </row>
        <row r="205">
          <cell r="A205" t="str">
            <v>NutrixSpecialist (M)WedN</v>
          </cell>
          <cell r="B205">
            <v>69.032250000000005</v>
          </cell>
        </row>
        <row r="206">
          <cell r="A206" t="str">
            <v>NutrixSpecialist (M)ThuN</v>
          </cell>
          <cell r="B206">
            <v>69.032250000000005</v>
          </cell>
        </row>
        <row r="207">
          <cell r="A207" t="str">
            <v>NutrixSpecialist (M)FriN</v>
          </cell>
          <cell r="B207">
            <v>69.032250000000005</v>
          </cell>
        </row>
        <row r="208">
          <cell r="A208" t="str">
            <v>NutrixSpecialist (M)SatN</v>
          </cell>
          <cell r="B208">
            <v>80.169750000000008</v>
          </cell>
        </row>
        <row r="209">
          <cell r="A209" t="str">
            <v>NutrixSpecialist (M)SunN</v>
          </cell>
          <cell r="B209">
            <v>80.169750000000008</v>
          </cell>
        </row>
        <row r="210">
          <cell r="A210" t="str">
            <v>NutrixSpecialist (M)BHN</v>
          </cell>
          <cell r="B210">
            <v>80.169750000000008</v>
          </cell>
        </row>
        <row r="211">
          <cell r="A211" t="str">
            <v>PHGHCSWMonD</v>
          </cell>
          <cell r="B211">
            <v>24</v>
          </cell>
        </row>
        <row r="212">
          <cell r="A212" t="str">
            <v>PHGHCSWTueD</v>
          </cell>
          <cell r="B212">
            <v>24</v>
          </cell>
        </row>
        <row r="213">
          <cell r="A213" t="str">
            <v>PHGHCSWWedD</v>
          </cell>
          <cell r="B213">
            <v>24</v>
          </cell>
        </row>
        <row r="214">
          <cell r="A214" t="str">
            <v>PHGHCSWThuD</v>
          </cell>
          <cell r="B214">
            <v>24</v>
          </cell>
        </row>
        <row r="215">
          <cell r="A215" t="str">
            <v>PHGHCSWFriD</v>
          </cell>
          <cell r="B215">
            <v>24</v>
          </cell>
        </row>
        <row r="216">
          <cell r="A216" t="str">
            <v>PHGHCSWSatD</v>
          </cell>
          <cell r="B216">
            <v>24</v>
          </cell>
        </row>
        <row r="217">
          <cell r="A217" t="str">
            <v>PHGHCSWSunD</v>
          </cell>
          <cell r="B217">
            <v>26.5</v>
          </cell>
        </row>
        <row r="218">
          <cell r="A218" t="str">
            <v>PHGHCSWBHD</v>
          </cell>
          <cell r="B218">
            <v>26.5</v>
          </cell>
        </row>
        <row r="219">
          <cell r="A219" t="str">
            <v>PHGHCSWMonN</v>
          </cell>
          <cell r="B219">
            <v>24</v>
          </cell>
        </row>
        <row r="220">
          <cell r="A220" t="str">
            <v>PHGHCSWTueN</v>
          </cell>
          <cell r="B220">
            <v>24</v>
          </cell>
        </row>
        <row r="221">
          <cell r="A221" t="str">
            <v>PHGHCSWWedN</v>
          </cell>
          <cell r="B221">
            <v>24</v>
          </cell>
        </row>
        <row r="222">
          <cell r="A222" t="str">
            <v>PHGHCSWThuN</v>
          </cell>
          <cell r="B222">
            <v>24</v>
          </cell>
        </row>
        <row r="223">
          <cell r="A223" t="str">
            <v>PHGHCSWFriN</v>
          </cell>
          <cell r="B223">
            <v>24</v>
          </cell>
        </row>
        <row r="224">
          <cell r="A224" t="str">
            <v>PHGHCSWSatN</v>
          </cell>
          <cell r="B224">
            <v>24</v>
          </cell>
        </row>
        <row r="225">
          <cell r="A225" t="str">
            <v>PHGHCSWSunN</v>
          </cell>
          <cell r="B225">
            <v>26.5</v>
          </cell>
        </row>
        <row r="226">
          <cell r="A226" t="str">
            <v>PHGHCSWBHN</v>
          </cell>
          <cell r="B226">
            <v>26.5</v>
          </cell>
        </row>
        <row r="227">
          <cell r="A227" t="str">
            <v>PHGRegisteredMonD</v>
          </cell>
          <cell r="B227">
            <v>48</v>
          </cell>
        </row>
        <row r="228">
          <cell r="A228" t="str">
            <v>PHGRegisteredTueD</v>
          </cell>
          <cell r="B228">
            <v>48</v>
          </cell>
        </row>
        <row r="229">
          <cell r="A229" t="str">
            <v>PHGRegisteredWedD</v>
          </cell>
          <cell r="B229">
            <v>48</v>
          </cell>
        </row>
        <row r="230">
          <cell r="A230" t="str">
            <v>PHGRegisteredThuD</v>
          </cell>
          <cell r="B230">
            <v>48</v>
          </cell>
        </row>
        <row r="231">
          <cell r="A231" t="str">
            <v>PHGRegisteredFriD</v>
          </cell>
          <cell r="B231">
            <v>48</v>
          </cell>
        </row>
        <row r="232">
          <cell r="A232" t="str">
            <v>PHGRegisteredSatD</v>
          </cell>
          <cell r="B232">
            <v>52</v>
          </cell>
        </row>
        <row r="233">
          <cell r="A233" t="str">
            <v>PHGRegisteredSunD</v>
          </cell>
          <cell r="B233">
            <v>52</v>
          </cell>
        </row>
        <row r="234">
          <cell r="A234" t="str">
            <v>PHGRegisteredBHD</v>
          </cell>
          <cell r="B234">
            <v>52</v>
          </cell>
        </row>
        <row r="235">
          <cell r="A235" t="str">
            <v>PHGRegisteredMonN</v>
          </cell>
          <cell r="B235">
            <v>48</v>
          </cell>
        </row>
        <row r="236">
          <cell r="A236" t="str">
            <v>PHGRegisteredTueN</v>
          </cell>
          <cell r="B236">
            <v>48</v>
          </cell>
        </row>
        <row r="237">
          <cell r="A237" t="str">
            <v>PHGRegisteredWedN</v>
          </cell>
          <cell r="B237">
            <v>48</v>
          </cell>
        </row>
        <row r="238">
          <cell r="A238" t="str">
            <v>PHGRegisteredThuN</v>
          </cell>
          <cell r="B238">
            <v>48</v>
          </cell>
        </row>
        <row r="239">
          <cell r="A239" t="str">
            <v>PHGRegisteredFriN</v>
          </cell>
          <cell r="B239">
            <v>48</v>
          </cell>
        </row>
        <row r="240">
          <cell r="A240" t="str">
            <v>PHGRegisteredSatN</v>
          </cell>
          <cell r="B240">
            <v>52</v>
          </cell>
        </row>
        <row r="241">
          <cell r="A241" t="str">
            <v>PHGRegisteredSunN</v>
          </cell>
          <cell r="B241">
            <v>52</v>
          </cell>
        </row>
        <row r="242">
          <cell r="A242" t="str">
            <v>PHGRegisteredBHN</v>
          </cell>
          <cell r="B242">
            <v>52</v>
          </cell>
        </row>
        <row r="243">
          <cell r="A243" t="str">
            <v>PHGSpecialistMonD</v>
          </cell>
          <cell r="B243">
            <v>55</v>
          </cell>
        </row>
        <row r="244">
          <cell r="A244" t="str">
            <v>PHGSpecialistTueD</v>
          </cell>
          <cell r="B244">
            <v>55</v>
          </cell>
        </row>
        <row r="245">
          <cell r="A245" t="str">
            <v>PHGSpecialistWedD</v>
          </cell>
          <cell r="B245">
            <v>55</v>
          </cell>
        </row>
        <row r="246">
          <cell r="A246" t="str">
            <v>PHGSpecialistThuD</v>
          </cell>
          <cell r="B246">
            <v>55</v>
          </cell>
        </row>
        <row r="247">
          <cell r="A247" t="str">
            <v>PHGSpecialistFriD</v>
          </cell>
          <cell r="B247">
            <v>55</v>
          </cell>
        </row>
        <row r="248">
          <cell r="A248" t="str">
            <v>PHGSpecialistSatD</v>
          </cell>
          <cell r="B248">
            <v>55</v>
          </cell>
        </row>
        <row r="249">
          <cell r="A249" t="str">
            <v>PHGSpecialistSunD</v>
          </cell>
          <cell r="B249">
            <v>55</v>
          </cell>
        </row>
        <row r="250">
          <cell r="A250" t="str">
            <v>PHGSpecialistBHD</v>
          </cell>
          <cell r="B250">
            <v>55</v>
          </cell>
        </row>
        <row r="251">
          <cell r="A251" t="str">
            <v>PHGSpecialistMonN</v>
          </cell>
          <cell r="B251">
            <v>55</v>
          </cell>
        </row>
        <row r="252">
          <cell r="A252" t="str">
            <v>PHGSpecialistTueN</v>
          </cell>
          <cell r="B252">
            <v>55</v>
          </cell>
        </row>
        <row r="253">
          <cell r="A253" t="str">
            <v>PHGSpecialistWedN</v>
          </cell>
          <cell r="B253">
            <v>55</v>
          </cell>
        </row>
        <row r="254">
          <cell r="A254" t="str">
            <v>PHGSpecialistThuN</v>
          </cell>
          <cell r="B254">
            <v>55</v>
          </cell>
        </row>
        <row r="255">
          <cell r="A255" t="str">
            <v>PHGSpecialistFriN</v>
          </cell>
          <cell r="B255">
            <v>55</v>
          </cell>
        </row>
        <row r="256">
          <cell r="A256" t="str">
            <v>PHGSpecialistSatN</v>
          </cell>
          <cell r="B256">
            <v>55</v>
          </cell>
        </row>
        <row r="257">
          <cell r="A257" t="str">
            <v>PHGSpecialistSunN</v>
          </cell>
          <cell r="B257">
            <v>55</v>
          </cell>
        </row>
        <row r="258">
          <cell r="A258" t="str">
            <v>PHGSpecialistBHN</v>
          </cell>
          <cell r="B258">
            <v>55</v>
          </cell>
        </row>
        <row r="259">
          <cell r="A259" t="str">
            <v>PHGSpecialist (M)MonD</v>
          </cell>
          <cell r="B259">
            <v>55</v>
          </cell>
        </row>
        <row r="260">
          <cell r="A260" t="str">
            <v>PHGSpecialist (M)TueD</v>
          </cell>
          <cell r="B260">
            <v>55</v>
          </cell>
        </row>
        <row r="261">
          <cell r="A261" t="str">
            <v>PHGSpecialist (M)WedD</v>
          </cell>
          <cell r="B261">
            <v>55</v>
          </cell>
        </row>
        <row r="262">
          <cell r="A262" t="str">
            <v>PHGSpecialist (M)ThuD</v>
          </cell>
          <cell r="B262">
            <v>55</v>
          </cell>
        </row>
        <row r="263">
          <cell r="A263" t="str">
            <v>PHGSpecialist (M)FriD</v>
          </cell>
          <cell r="B263">
            <v>55</v>
          </cell>
        </row>
        <row r="264">
          <cell r="A264" t="str">
            <v>PHGSpecialist (M)SatD</v>
          </cell>
          <cell r="B264">
            <v>55</v>
          </cell>
        </row>
        <row r="265">
          <cell r="A265" t="str">
            <v>PHGSpecialist (M)SunD</v>
          </cell>
          <cell r="B265">
            <v>55</v>
          </cell>
        </row>
        <row r="266">
          <cell r="A266" t="str">
            <v>PHGSpecialist (M)BHD</v>
          </cell>
          <cell r="B266">
            <v>55</v>
          </cell>
        </row>
        <row r="267">
          <cell r="A267" t="str">
            <v>PHGSpecialist (M)MonN</v>
          </cell>
          <cell r="B267">
            <v>55</v>
          </cell>
        </row>
        <row r="268">
          <cell r="A268" t="str">
            <v>PHGSpecialist (M)TueN</v>
          </cell>
          <cell r="B268">
            <v>55</v>
          </cell>
        </row>
        <row r="269">
          <cell r="A269" t="str">
            <v>PHGSpecialist (M)WedN</v>
          </cell>
          <cell r="B269">
            <v>55</v>
          </cell>
        </row>
        <row r="270">
          <cell r="A270" t="str">
            <v>PHGSpecialist (M)ThuN</v>
          </cell>
          <cell r="B270">
            <v>55</v>
          </cell>
        </row>
        <row r="271">
          <cell r="A271" t="str">
            <v>PHGSpecialist (M)FriN</v>
          </cell>
          <cell r="B271">
            <v>55</v>
          </cell>
        </row>
        <row r="272">
          <cell r="A272" t="str">
            <v>PHGSpecialist (M)SatN</v>
          </cell>
          <cell r="B272">
            <v>55</v>
          </cell>
        </row>
        <row r="273">
          <cell r="A273" t="str">
            <v>PHGSpecialist (M)SunN</v>
          </cell>
          <cell r="B273">
            <v>55</v>
          </cell>
        </row>
        <row r="274">
          <cell r="A274" t="str">
            <v>PHGSpecialist (M)BHN</v>
          </cell>
          <cell r="B274">
            <v>55</v>
          </cell>
        </row>
      </sheetData>
      <sheetData sheetId="13">
        <row r="2">
          <cell r="B2" t="str">
            <v>3D10</v>
          </cell>
        </row>
      </sheetData>
      <sheetData sheetId="14">
        <row r="3">
          <cell r="B3">
            <v>1</v>
          </cell>
          <cell r="C3" t="str">
            <v>P10</v>
          </cell>
          <cell r="E3" t="str">
            <v>Thornbury</v>
          </cell>
          <cell r="G3" t="str">
            <v>Band 2 HCA</v>
          </cell>
          <cell r="H3" t="str">
            <v>HCSW</v>
          </cell>
          <cell r="J3" t="str">
            <v>Registered</v>
          </cell>
          <cell r="K3" t="str">
            <v>2A700</v>
          </cell>
          <cell r="M3" t="str">
            <v>F210</v>
          </cell>
          <cell r="N3" t="str">
            <v>Specialist</v>
          </cell>
          <cell r="P3" t="str">
            <v>P01-22</v>
          </cell>
          <cell r="R3" t="str">
            <v>Pool -Morr</v>
          </cell>
          <cell r="S3" t="str">
            <v>6F40</v>
          </cell>
          <cell r="U3" t="str">
            <v>Singleton AMSR Agency</v>
          </cell>
          <cell r="V3" t="str">
            <v>CHECK</v>
          </cell>
          <cell r="X3">
            <v>42005</v>
          </cell>
          <cell r="Y3" t="str">
            <v>CHECK</v>
          </cell>
          <cell r="AC3">
            <v>8</v>
          </cell>
          <cell r="AE3">
            <v>44288</v>
          </cell>
          <cell r="AF3" t="str">
            <v>Good Friday</v>
          </cell>
          <cell r="AG3" t="str">
            <v>BH</v>
          </cell>
          <cell r="AI3" t="str">
            <v>Morriston Service Group</v>
          </cell>
          <cell r="AJ3" t="str">
            <v>ZC01</v>
          </cell>
        </row>
        <row r="4">
          <cell r="B4">
            <v>2</v>
          </cell>
          <cell r="C4" t="str">
            <v>P11</v>
          </cell>
          <cell r="E4" t="str">
            <v>Presto</v>
          </cell>
          <cell r="G4" t="str">
            <v>Band 5 RM</v>
          </cell>
          <cell r="H4" t="str">
            <v>Registered</v>
          </cell>
          <cell r="J4" t="str">
            <v>HCSW</v>
          </cell>
          <cell r="K4" t="str">
            <v>2AC00</v>
          </cell>
          <cell r="M4" t="str">
            <v>F209</v>
          </cell>
          <cell r="N4" t="str">
            <v>Specialist</v>
          </cell>
          <cell r="P4" t="str">
            <v>P02-22</v>
          </cell>
          <cell r="R4" t="str">
            <v xml:space="preserve">Pool - NPTH </v>
          </cell>
          <cell r="S4" t="str">
            <v>E406</v>
          </cell>
          <cell r="U4" t="str">
            <v>W310</v>
          </cell>
          <cell r="V4" t="str">
            <v>N016</v>
          </cell>
          <cell r="X4">
            <v>44682</v>
          </cell>
          <cell r="Y4" t="str">
            <v>Old</v>
          </cell>
          <cell r="AC4">
            <v>20</v>
          </cell>
          <cell r="AE4">
            <v>44291</v>
          </cell>
          <cell r="AF4" t="str">
            <v>Easter Monday</v>
          </cell>
          <cell r="AG4" t="str">
            <v>BH</v>
          </cell>
          <cell r="AI4" t="str">
            <v>NPTS Service Group</v>
          </cell>
          <cell r="AJ4" t="str">
            <v>ZC02</v>
          </cell>
        </row>
        <row r="5">
          <cell r="B5">
            <v>3</v>
          </cell>
          <cell r="C5" t="str">
            <v>P12</v>
          </cell>
          <cell r="E5" t="str">
            <v>Nutrix</v>
          </cell>
          <cell r="G5" t="str">
            <v>Band 5 RN</v>
          </cell>
          <cell r="H5" t="str">
            <v>Registered</v>
          </cell>
          <cell r="M5" t="str">
            <v>A311</v>
          </cell>
          <cell r="N5" t="str">
            <v>Specialist</v>
          </cell>
          <cell r="P5" t="str">
            <v>P03-22</v>
          </cell>
          <cell r="R5" t="str">
            <v xml:space="preserve">Pool - Sing </v>
          </cell>
          <cell r="S5" t="str">
            <v>CHECK</v>
          </cell>
          <cell r="U5" t="str">
            <v>W311</v>
          </cell>
          <cell r="V5" t="str">
            <v>N016</v>
          </cell>
          <cell r="X5">
            <v>44713</v>
          </cell>
          <cell r="Y5" t="str">
            <v>P02-23</v>
          </cell>
          <cell r="AE5">
            <v>44319</v>
          </cell>
          <cell r="AF5" t="str">
            <v>Early May Bank Holiday</v>
          </cell>
          <cell r="AG5" t="str">
            <v>BH</v>
          </cell>
          <cell r="AI5" t="str">
            <v>MH &amp; LD Service Group</v>
          </cell>
          <cell r="AJ5" t="str">
            <v>ZC06</v>
          </cell>
        </row>
        <row r="6">
          <cell r="B6">
            <v>4</v>
          </cell>
          <cell r="C6" t="str">
            <v>P01</v>
          </cell>
          <cell r="E6" t="str">
            <v>PHG</v>
          </cell>
          <cell r="G6" t="str">
            <v>Band 5 RN</v>
          </cell>
          <cell r="H6" t="str">
            <v>Registered</v>
          </cell>
          <cell r="M6" t="str">
            <v>C211</v>
          </cell>
          <cell r="N6" t="str">
            <v>Specialist</v>
          </cell>
          <cell r="P6" t="str">
            <v>P04-22</v>
          </cell>
          <cell r="R6" t="str">
            <v>DDW</v>
          </cell>
          <cell r="S6" t="str">
            <v>C214</v>
          </cell>
          <cell r="U6" t="str">
            <v>W312</v>
          </cell>
          <cell r="V6" t="str">
            <v>N016</v>
          </cell>
          <cell r="X6">
            <v>44743</v>
          </cell>
          <cell r="Y6" t="str">
            <v>P03-23</v>
          </cell>
          <cell r="AE6">
            <v>44347</v>
          </cell>
          <cell r="AF6" t="str">
            <v>Spring Bank Holiday</v>
          </cell>
          <cell r="AG6" t="str">
            <v>BH</v>
          </cell>
          <cell r="AI6" t="str">
            <v>Primary Care &amp; Community Service Group</v>
          </cell>
          <cell r="AJ6" t="str">
            <v>ZC30</v>
          </cell>
        </row>
        <row r="7">
          <cell r="B7">
            <v>5</v>
          </cell>
          <cell r="C7" t="str">
            <v>P02</v>
          </cell>
          <cell r="G7" t="str">
            <v>Band 5 RN</v>
          </cell>
          <cell r="H7" t="str">
            <v>Registered</v>
          </cell>
          <cell r="M7" t="str">
            <v>H542</v>
          </cell>
          <cell r="N7" t="str">
            <v>Specialist</v>
          </cell>
          <cell r="P7" t="str">
            <v>P05-22</v>
          </cell>
          <cell r="U7" t="str">
            <v>N013</v>
          </cell>
          <cell r="V7" t="str">
            <v>E406</v>
          </cell>
          <cell r="X7">
            <v>44774</v>
          </cell>
          <cell r="Y7" t="str">
            <v>P04-23</v>
          </cell>
          <cell r="AE7">
            <v>44438</v>
          </cell>
          <cell r="AF7" t="str">
            <v>Summer Bank Holiday</v>
          </cell>
          <cell r="AG7" t="str">
            <v>BH</v>
          </cell>
          <cell r="AI7" t="str">
            <v>Director of Strategy</v>
          </cell>
          <cell r="AJ7" t="str">
            <v>ZC18</v>
          </cell>
        </row>
        <row r="8">
          <cell r="B8">
            <v>6</v>
          </cell>
          <cell r="C8" t="str">
            <v>P03</v>
          </cell>
          <cell r="G8" t="str">
            <v>Band 6 RM</v>
          </cell>
          <cell r="H8" t="str">
            <v>Registered</v>
          </cell>
          <cell r="M8" t="str">
            <v>C212</v>
          </cell>
          <cell r="N8" t="str">
            <v>Specialist</v>
          </cell>
          <cell r="P8" t="str">
            <v>P06-22</v>
          </cell>
          <cell r="U8" t="str">
            <v>R078</v>
          </cell>
          <cell r="V8" t="str">
            <v>R076</v>
          </cell>
          <cell r="X8">
            <v>44805</v>
          </cell>
          <cell r="Y8" t="str">
            <v>P05-23</v>
          </cell>
          <cell r="AE8">
            <v>44557</v>
          </cell>
          <cell r="AF8" t="str">
            <v>Christmas Day (Substitute Day)</v>
          </cell>
          <cell r="AG8" t="str">
            <v>BH</v>
          </cell>
          <cell r="AI8" t="str">
            <v>Workforce &amp; OD</v>
          </cell>
          <cell r="AJ8" t="str">
            <v>ZC24</v>
          </cell>
        </row>
        <row r="9">
          <cell r="B9">
            <v>7</v>
          </cell>
          <cell r="C9" t="str">
            <v>P04</v>
          </cell>
          <cell r="G9" t="str">
            <v>Band 6 RN</v>
          </cell>
          <cell r="H9" t="str">
            <v>Registered</v>
          </cell>
          <cell r="M9" t="str">
            <v>F204</v>
          </cell>
          <cell r="N9" t="str">
            <v>Specialist</v>
          </cell>
          <cell r="P9" t="str">
            <v>P07-22</v>
          </cell>
          <cell r="X9">
            <v>44835</v>
          </cell>
          <cell r="Y9" t="str">
            <v>P06-23</v>
          </cell>
          <cell r="AE9">
            <v>44558</v>
          </cell>
          <cell r="AF9" t="str">
            <v>Boxing Day (Substitute Day)</v>
          </cell>
          <cell r="AG9" t="str">
            <v>BH</v>
          </cell>
        </row>
        <row r="10">
          <cell r="B10">
            <v>8</v>
          </cell>
          <cell r="C10" t="str">
            <v>P05</v>
          </cell>
          <cell r="G10" t="str">
            <v>Band 5 O.T</v>
          </cell>
          <cell r="H10" t="str">
            <v>Registered</v>
          </cell>
          <cell r="M10" t="str">
            <v>H533</v>
          </cell>
          <cell r="N10" t="str">
            <v>Specialist</v>
          </cell>
          <cell r="P10" t="str">
            <v>P08-22</v>
          </cell>
          <cell r="X10">
            <v>44866</v>
          </cell>
          <cell r="Y10" t="str">
            <v>P07-23</v>
          </cell>
          <cell r="AE10">
            <v>44564</v>
          </cell>
          <cell r="AF10" t="str">
            <v>New Year’S Day (Substitute Day)</v>
          </cell>
          <cell r="AG10" t="str">
            <v>BH</v>
          </cell>
        </row>
        <row r="11">
          <cell r="B11">
            <v>9</v>
          </cell>
          <cell r="C11" t="str">
            <v>P06</v>
          </cell>
          <cell r="M11" t="str">
            <v>A419</v>
          </cell>
          <cell r="N11" t="str">
            <v>Specialist</v>
          </cell>
          <cell r="P11" t="str">
            <v>P09-22</v>
          </cell>
          <cell r="X11">
            <v>44896</v>
          </cell>
          <cell r="Y11" t="str">
            <v>P08-23</v>
          </cell>
          <cell r="AE11">
            <v>44666</v>
          </cell>
          <cell r="AF11" t="str">
            <v>Good Friday</v>
          </cell>
          <cell r="AG11" t="str">
            <v>BH</v>
          </cell>
        </row>
        <row r="12">
          <cell r="B12">
            <v>10</v>
          </cell>
          <cell r="C12" t="str">
            <v>P07</v>
          </cell>
          <cell r="M12" t="str">
            <v>A422</v>
          </cell>
          <cell r="N12" t="str">
            <v>Specialist</v>
          </cell>
          <cell r="P12" t="str">
            <v>P10-22</v>
          </cell>
          <cell r="X12">
            <v>44927</v>
          </cell>
          <cell r="Y12" t="str">
            <v>P09-23</v>
          </cell>
          <cell r="AE12">
            <v>44669</v>
          </cell>
          <cell r="AF12" t="str">
            <v>Easter Monday</v>
          </cell>
          <cell r="AG12" t="str">
            <v>BH</v>
          </cell>
        </row>
        <row r="13">
          <cell r="B13">
            <v>11</v>
          </cell>
          <cell r="C13" t="str">
            <v>P08</v>
          </cell>
          <cell r="M13" t="str">
            <v>A423</v>
          </cell>
          <cell r="N13" t="str">
            <v>Specialist</v>
          </cell>
          <cell r="P13" t="str">
            <v>P11-22</v>
          </cell>
          <cell r="X13">
            <v>44958</v>
          </cell>
          <cell r="Y13" t="str">
            <v>P10-23</v>
          </cell>
          <cell r="AE13">
            <v>44683</v>
          </cell>
          <cell r="AF13" t="str">
            <v>Early May Bank Holiday</v>
          </cell>
          <cell r="AG13" t="str">
            <v>BH</v>
          </cell>
        </row>
        <row r="14">
          <cell r="B14">
            <v>12</v>
          </cell>
          <cell r="C14" t="str">
            <v>P09</v>
          </cell>
          <cell r="M14" t="str">
            <v>H444</v>
          </cell>
          <cell r="N14" t="str">
            <v>Specialist (M)</v>
          </cell>
          <cell r="P14" t="str">
            <v>P12-22</v>
          </cell>
          <cell r="X14">
            <v>44986</v>
          </cell>
          <cell r="Y14" t="str">
            <v>P11-23</v>
          </cell>
          <cell r="AE14">
            <v>44714</v>
          </cell>
          <cell r="AF14" t="str">
            <v>Spring Bank Holiday</v>
          </cell>
          <cell r="AG14" t="str">
            <v>BH</v>
          </cell>
        </row>
        <row r="15">
          <cell r="M15" t="str">
            <v>6F40</v>
          </cell>
          <cell r="N15" t="str">
            <v>Specialist</v>
          </cell>
          <cell r="P15" t="str">
            <v>P01-23</v>
          </cell>
          <cell r="X15">
            <v>45017</v>
          </cell>
          <cell r="Y15" t="str">
            <v>P12-23</v>
          </cell>
          <cell r="AE15">
            <v>44715</v>
          </cell>
          <cell r="AF15" t="str">
            <v>Platinum Jubilee Bank Holiday</v>
          </cell>
          <cell r="AG15" t="str">
            <v>BH</v>
          </cell>
        </row>
        <row r="16">
          <cell r="M16" t="str">
            <v>E406</v>
          </cell>
          <cell r="N16" t="str">
            <v>Specialist</v>
          </cell>
          <cell r="P16" t="str">
            <v>P02-23</v>
          </cell>
          <cell r="X16">
            <v>45047</v>
          </cell>
          <cell r="Y16" t="str">
            <v>P01-24</v>
          </cell>
          <cell r="AE16">
            <v>44802</v>
          </cell>
          <cell r="AF16" t="str">
            <v>Summer Bank Holiday</v>
          </cell>
          <cell r="AG16" t="str">
            <v>BH</v>
          </cell>
        </row>
        <row r="17">
          <cell r="M17" t="str">
            <v>H535</v>
          </cell>
          <cell r="N17" t="str">
            <v>Specialist</v>
          </cell>
          <cell r="P17" t="str">
            <v>P03-23</v>
          </cell>
          <cell r="X17">
            <v>45078</v>
          </cell>
          <cell r="Y17" t="str">
            <v>P02-24</v>
          </cell>
          <cell r="AE17">
            <v>44823</v>
          </cell>
          <cell r="AF17" t="str">
            <v>Bank Holiday For The State Funeral Of Queen Elizabeth II</v>
          </cell>
          <cell r="AG17" t="str">
            <v>BH</v>
          </cell>
        </row>
        <row r="18">
          <cell r="P18" t="str">
            <v>P04-23</v>
          </cell>
          <cell r="X18">
            <v>45108</v>
          </cell>
          <cell r="Y18" t="str">
            <v>P03-24</v>
          </cell>
          <cell r="AE18">
            <v>44921</v>
          </cell>
          <cell r="AF18" t="str">
            <v>Boxing Day</v>
          </cell>
          <cell r="AG18" t="str">
            <v>BH</v>
          </cell>
        </row>
        <row r="19">
          <cell r="P19" t="str">
            <v>P05-23</v>
          </cell>
          <cell r="X19">
            <v>45139</v>
          </cell>
          <cell r="Y19" t="str">
            <v>P04-24</v>
          </cell>
          <cell r="AE19">
            <v>44922</v>
          </cell>
          <cell r="AF19" t="str">
            <v>Christmas Day (Substitute Day)</v>
          </cell>
          <cell r="AG19" t="str">
            <v>BH</v>
          </cell>
        </row>
        <row r="20">
          <cell r="P20" t="str">
            <v>P06-23</v>
          </cell>
          <cell r="X20">
            <v>45170</v>
          </cell>
          <cell r="Y20" t="str">
            <v>P05-24</v>
          </cell>
          <cell r="AE20">
            <v>44928</v>
          </cell>
          <cell r="AF20" t="str">
            <v>New Year’S Day (Substitute Day)</v>
          </cell>
          <cell r="AG20" t="str">
            <v>BH</v>
          </cell>
        </row>
        <row r="21">
          <cell r="P21" t="str">
            <v>P07-23</v>
          </cell>
          <cell r="X21">
            <v>45200</v>
          </cell>
          <cell r="Y21" t="str">
            <v>P06-24</v>
          </cell>
          <cell r="AE21">
            <v>45023</v>
          </cell>
          <cell r="AF21" t="str">
            <v>Good Friday</v>
          </cell>
          <cell r="AG21" t="str">
            <v>BH</v>
          </cell>
        </row>
        <row r="22">
          <cell r="P22" t="str">
            <v>P08-23</v>
          </cell>
          <cell r="X22">
            <v>45231</v>
          </cell>
          <cell r="Y22" t="str">
            <v>P07-24</v>
          </cell>
          <cell r="AE22">
            <v>45026</v>
          </cell>
          <cell r="AF22" t="str">
            <v>Easter Monday</v>
          </cell>
          <cell r="AG22" t="str">
            <v>BH</v>
          </cell>
        </row>
        <row r="23">
          <cell r="P23" t="str">
            <v>P09-23</v>
          </cell>
          <cell r="X23">
            <v>45261</v>
          </cell>
          <cell r="Y23" t="str">
            <v>P08-24</v>
          </cell>
          <cell r="AE23">
            <v>45047</v>
          </cell>
          <cell r="AF23" t="str">
            <v>Early May Bank Holiday</v>
          </cell>
          <cell r="AG23" t="str">
            <v>BH</v>
          </cell>
        </row>
        <row r="24">
          <cell r="P24" t="str">
            <v>P10-23</v>
          </cell>
          <cell r="X24">
            <v>45292</v>
          </cell>
          <cell r="Y24" t="str">
            <v>P09-24</v>
          </cell>
          <cell r="AE24">
            <v>45054</v>
          </cell>
          <cell r="AF24" t="str">
            <v>Bank Holiday For The Coronation Of King Charles III</v>
          </cell>
          <cell r="AG24" t="str">
            <v>BH</v>
          </cell>
        </row>
        <row r="25">
          <cell r="P25" t="str">
            <v>P11-23</v>
          </cell>
          <cell r="X25">
            <v>45323</v>
          </cell>
          <cell r="Y25" t="str">
            <v>P10-24</v>
          </cell>
          <cell r="AE25">
            <v>45075</v>
          </cell>
          <cell r="AF25" t="str">
            <v>Spring Bank Holiday</v>
          </cell>
          <cell r="AG25" t="str">
            <v>BH</v>
          </cell>
        </row>
        <row r="26">
          <cell r="P26" t="str">
            <v>P12-23</v>
          </cell>
          <cell r="X26">
            <v>45352</v>
          </cell>
          <cell r="Y26" t="str">
            <v>P11-24</v>
          </cell>
          <cell r="AE26">
            <v>45166</v>
          </cell>
          <cell r="AF26" t="str">
            <v>Summer Bank Holiday</v>
          </cell>
          <cell r="AG26" t="str">
            <v>BH</v>
          </cell>
        </row>
        <row r="27">
          <cell r="P27" t="str">
            <v>P01-24</v>
          </cell>
          <cell r="X27">
            <v>45383</v>
          </cell>
          <cell r="Y27" t="str">
            <v>P12-24</v>
          </cell>
          <cell r="AE27">
            <v>45285</v>
          </cell>
          <cell r="AF27" t="str">
            <v>Christmas Day</v>
          </cell>
          <cell r="AG27" t="str">
            <v>BH</v>
          </cell>
        </row>
        <row r="28">
          <cell r="P28" t="str">
            <v>P02-24</v>
          </cell>
          <cell r="AE28">
            <v>45286</v>
          </cell>
          <cell r="AF28" t="str">
            <v>Boxing Day</v>
          </cell>
          <cell r="AG28" t="str">
            <v>BH</v>
          </cell>
        </row>
        <row r="29">
          <cell r="P29" t="str">
            <v>P03-24</v>
          </cell>
          <cell r="AE29">
            <v>45292</v>
          </cell>
          <cell r="AF29" t="str">
            <v>New Year’S Day</v>
          </cell>
          <cell r="AG29" t="str">
            <v>BH</v>
          </cell>
        </row>
        <row r="30">
          <cell r="P30" t="str">
            <v>P04-24</v>
          </cell>
          <cell r="AE30">
            <v>45380</v>
          </cell>
          <cell r="AF30" t="str">
            <v>Good Friday</v>
          </cell>
          <cell r="AG30" t="str">
            <v>BH</v>
          </cell>
        </row>
        <row r="31">
          <cell r="P31" t="str">
            <v>P05-24</v>
          </cell>
        </row>
        <row r="32">
          <cell r="P32" t="str">
            <v>P06-24</v>
          </cell>
        </row>
        <row r="33">
          <cell r="P33" t="str">
            <v>P07-24</v>
          </cell>
        </row>
        <row r="34">
          <cell r="P34" t="str">
            <v>P08-24</v>
          </cell>
        </row>
        <row r="35">
          <cell r="P35" t="str">
            <v>P09-24</v>
          </cell>
        </row>
        <row r="36">
          <cell r="P36" t="str">
            <v>P10-24</v>
          </cell>
        </row>
        <row r="37">
          <cell r="P37" t="str">
            <v>P11-24</v>
          </cell>
        </row>
        <row r="38">
          <cell r="P38" t="str">
            <v>P12-24</v>
          </cell>
        </row>
      </sheetData>
      <sheetData sheetId="15" refreshError="1"/>
      <sheetData sheetId="16" refreshError="1"/>
    </sheetDataSet>
  </externalBook>
</externalLink>
</file>

<file path=xl/tables/table1.xml><?xml version="1.0" encoding="utf-8"?>
<table xmlns="http://schemas.openxmlformats.org/spreadsheetml/2006/main" id="1" name="Table1" displayName="Table1" ref="A3:N10" totalsRowShown="0" headerRowDxfId="54">
  <tableColumns count="14">
    <tableColumn id="1" name="Speciality"/>
    <tableColumn id="2" name="Jul-22" dataDxfId="53"/>
    <tableColumn id="3" name="Aug-22" dataDxfId="52"/>
    <tableColumn id="4" name="Sep-22" dataDxfId="51"/>
    <tableColumn id="5" name="Oct-22" dataDxfId="50"/>
    <tableColumn id="6" name="Nov-22" dataDxfId="49"/>
    <tableColumn id="7" name="Dec-22" dataDxfId="48"/>
    <tableColumn id="8" name="Jan-23" dataDxfId="47"/>
    <tableColumn id="9" name="Feb-23" dataDxfId="46"/>
    <tableColumn id="10" name="Mar-23" dataDxfId="45"/>
    <tableColumn id="11" name="Apr-23" dataDxfId="44"/>
    <tableColumn id="12" name="May-23" dataDxfId="43"/>
    <tableColumn id="13" name="Jun-23" dataDxfId="42"/>
    <tableColumn id="14" name="Total" dataDxfId="4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6:N23" totalsRowShown="0">
  <tableColumns count="14">
    <tableColumn id="1" name="Speciality"/>
    <tableColumn id="2" name="Jul-22" dataDxfId="40"/>
    <tableColumn id="3" name="Aug-22" dataDxfId="39"/>
    <tableColumn id="4" name="Sep-22" dataDxfId="38"/>
    <tableColumn id="5" name="Oct-22" dataDxfId="37"/>
    <tableColumn id="6" name="Nov-22" dataDxfId="36"/>
    <tableColumn id="7" name="Dec-22" dataDxfId="35"/>
    <tableColumn id="8" name="Jan-23" dataDxfId="34"/>
    <tableColumn id="9" name="Feb-23" dataDxfId="33"/>
    <tableColumn id="10" name="Mar-23" dataDxfId="32"/>
    <tableColumn id="11" name="Apr-23" dataDxfId="31"/>
    <tableColumn id="12" name="May-23" dataDxfId="30"/>
    <tableColumn id="13" name="Jun-23" dataDxfId="29"/>
    <tableColumn id="14" name="Total" dataDxfId="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5" displayName="Table5" ref="A33:O224" totalsRowShown="0">
  <tableColumns count="15">
    <tableColumn id="1" name="Supplier"/>
    <tableColumn id="2" name="Jul-22" dataDxfId="27"/>
    <tableColumn id="3" name="Aug-22" dataDxfId="26"/>
    <tableColumn id="4" name="Sep-22" dataDxfId="25"/>
    <tableColumn id="5" name="Oct-22" dataDxfId="24"/>
    <tableColumn id="6" name="Nov-22" dataDxfId="23"/>
    <tableColumn id="7" name="Dec-22" dataDxfId="22"/>
    <tableColumn id="8" name="Jan-23" dataDxfId="21"/>
    <tableColumn id="9" name="Feb-23" dataDxfId="20"/>
    <tableColumn id="10" name="Mar-23" dataDxfId="19"/>
    <tableColumn id="11" name="Apr-23" dataDxfId="18"/>
    <tableColumn id="12" name="May-23" dataDxfId="17"/>
    <tableColumn id="13" name="Jun-23" dataDxfId="16"/>
    <tableColumn id="14" name="Grand Total" dataDxfId="15"/>
    <tableColumn id="15" name="On/Off Framework" dataDxfId="1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6" displayName="Table6" ref="A232:O433" totalsRowShown="0" headerRowDxfId="13">
  <tableColumns count="15">
    <tableColumn id="1" name="Supplier"/>
    <tableColumn id="2" name="Jul-22" dataDxfId="12"/>
    <tableColumn id="3" name="Aug-22" dataDxfId="11"/>
    <tableColumn id="4" name="Sep-22" dataDxfId="10"/>
    <tableColumn id="5" name="Oct-22" dataDxfId="9"/>
    <tableColumn id="6" name="Nov-22" dataDxfId="8"/>
    <tableColumn id="7" name="Dec-22" dataDxfId="7"/>
    <tableColumn id="8" name="Jan-23" dataDxfId="6"/>
    <tableColumn id="9" name="Feb-23" dataDxfId="5"/>
    <tableColumn id="10" name="Mar-23" dataDxfId="4"/>
    <tableColumn id="11" name="Apr-23" dataDxfId="3"/>
    <tableColumn id="12" name="May-23" dataDxfId="2"/>
    <tableColumn id="13" name="Jun-23" dataDxfId="1"/>
    <tableColumn id="14" name="Grand Total" dataDxfId="0"/>
    <tableColumn id="15" name="On/Off Framewor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tabSelected="1" workbookViewId="0">
      <selection activeCell="D225" sqref="D225"/>
    </sheetView>
  </sheetViews>
  <sheetFormatPr defaultRowHeight="15" x14ac:dyDescent="0.25"/>
  <cols>
    <col min="1" max="1" width="26.42578125" customWidth="1"/>
    <col min="2" max="13" width="12" style="7" bestFit="1" customWidth="1"/>
    <col min="14" max="14" width="13.7109375" style="7" bestFit="1" customWidth="1"/>
    <col min="15" max="15" width="19.7109375" customWidth="1"/>
  </cols>
  <sheetData>
    <row r="1" spans="1:14" x14ac:dyDescent="0.25">
      <c r="A1" s="1" t="s">
        <v>146</v>
      </c>
    </row>
    <row r="3" spans="1:14" s="1" customFormat="1" x14ac:dyDescent="0.25">
      <c r="A3" s="1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6" t="s">
        <v>13</v>
      </c>
    </row>
    <row r="4" spans="1:14" x14ac:dyDescent="0.25">
      <c r="A4" t="s">
        <v>14</v>
      </c>
      <c r="B4" s="9">
        <v>8705.74</v>
      </c>
      <c r="C4" s="9">
        <v>8115.92</v>
      </c>
      <c r="D4" s="9">
        <v>8009.2000000000007</v>
      </c>
      <c r="E4" s="9">
        <v>8308.84</v>
      </c>
      <c r="F4" s="9">
        <v>8136.75</v>
      </c>
      <c r="G4" s="9">
        <v>7221.17</v>
      </c>
      <c r="H4" s="9">
        <v>7816.07</v>
      </c>
      <c r="I4" s="9">
        <v>6897.25</v>
      </c>
      <c r="J4" s="9">
        <v>7856.25</v>
      </c>
      <c r="K4" s="9">
        <v>7582.5</v>
      </c>
      <c r="L4" s="9">
        <v>7543.67</v>
      </c>
      <c r="M4" s="9">
        <v>7405.3099999999995</v>
      </c>
      <c r="N4" s="9">
        <f>SUM(Table1[[#This Row],[Jul-22]:[Jun-23]])</f>
        <v>93598.67</v>
      </c>
    </row>
    <row r="5" spans="1:14" x14ac:dyDescent="0.25">
      <c r="A5" t="s">
        <v>15</v>
      </c>
      <c r="B5" s="9">
        <v>42999.900000000009</v>
      </c>
      <c r="C5" s="9">
        <v>40858.760000000009</v>
      </c>
      <c r="D5" s="9">
        <v>40159.600000000006</v>
      </c>
      <c r="E5" s="9">
        <v>43108.950000000004</v>
      </c>
      <c r="F5" s="9">
        <v>42080.7</v>
      </c>
      <c r="G5" s="9">
        <v>39248.830000000009</v>
      </c>
      <c r="H5" s="9">
        <v>42864.86</v>
      </c>
      <c r="I5" s="9">
        <v>40322.300000000003</v>
      </c>
      <c r="J5" s="9">
        <v>42389.540000000008</v>
      </c>
      <c r="K5" s="9">
        <v>39272.720000000001</v>
      </c>
      <c r="L5" s="9">
        <v>41279.910000000003</v>
      </c>
      <c r="M5" s="9">
        <v>40717.919999999998</v>
      </c>
      <c r="N5" s="9">
        <f>SUM(Table1[[#This Row],[Jul-22]:[Jun-23]])</f>
        <v>495303.99000000005</v>
      </c>
    </row>
    <row r="6" spans="1:14" x14ac:dyDescent="0.25">
      <c r="A6" t="s">
        <v>16</v>
      </c>
      <c r="B6" s="9">
        <v>1837.25</v>
      </c>
      <c r="C6" s="9">
        <v>1650.5</v>
      </c>
      <c r="D6" s="9">
        <v>1202</v>
      </c>
      <c r="E6" s="9">
        <v>2433.83</v>
      </c>
      <c r="F6" s="9">
        <v>2575.58</v>
      </c>
      <c r="G6" s="9">
        <v>1790.83</v>
      </c>
      <c r="H6" s="9">
        <v>1456</v>
      </c>
      <c r="I6" s="9">
        <v>2275.5</v>
      </c>
      <c r="J6" s="9">
        <v>1612</v>
      </c>
      <c r="K6" s="9">
        <v>1154.83</v>
      </c>
      <c r="L6" s="9">
        <v>1646.5</v>
      </c>
      <c r="M6" s="9">
        <v>1231.5</v>
      </c>
      <c r="N6" s="9">
        <f>SUM(Table1[[#This Row],[Jul-22]:[Jun-23]])</f>
        <v>20866.32</v>
      </c>
    </row>
    <row r="7" spans="1:14" x14ac:dyDescent="0.25">
      <c r="A7" t="s">
        <v>17</v>
      </c>
      <c r="B7" s="9">
        <v>107.5</v>
      </c>
      <c r="C7" s="9">
        <v>119.5</v>
      </c>
      <c r="D7" s="9">
        <v>107.5</v>
      </c>
      <c r="E7" s="9">
        <v>111.5</v>
      </c>
      <c r="F7" s="9">
        <v>82.5</v>
      </c>
      <c r="G7" s="9">
        <v>88.5</v>
      </c>
      <c r="H7" s="9">
        <v>211</v>
      </c>
      <c r="I7" s="9">
        <v>90.5</v>
      </c>
      <c r="J7" s="9">
        <v>46</v>
      </c>
      <c r="K7" s="9">
        <v>31</v>
      </c>
      <c r="L7" s="9">
        <v>34.019999999999996</v>
      </c>
      <c r="M7" s="9">
        <v>176</v>
      </c>
      <c r="N7" s="9">
        <f>SUM(Table1[[#This Row],[Jul-22]:[Jun-23]])</f>
        <v>1205.52</v>
      </c>
    </row>
    <row r="8" spans="1:14" x14ac:dyDescent="0.25">
      <c r="A8" t="s">
        <v>18</v>
      </c>
      <c r="B8" s="9">
        <v>8703.49</v>
      </c>
      <c r="C8" s="9">
        <v>8120.75</v>
      </c>
      <c r="D8" s="9">
        <v>6060.4699999999993</v>
      </c>
      <c r="E8" s="9">
        <v>6123.32</v>
      </c>
      <c r="F8" s="9">
        <v>7340.09</v>
      </c>
      <c r="G8" s="9">
        <v>7406.55</v>
      </c>
      <c r="H8" s="9">
        <v>8613.2000000000007</v>
      </c>
      <c r="I8" s="9">
        <v>9568.5499999999993</v>
      </c>
      <c r="J8" s="9">
        <v>10249.14</v>
      </c>
      <c r="K8" s="9">
        <v>10060.73</v>
      </c>
      <c r="L8" s="9">
        <v>11518.829999999998</v>
      </c>
      <c r="M8" s="9">
        <v>15611.749999999998</v>
      </c>
      <c r="N8" s="9">
        <f>SUM(Table1[[#This Row],[Jul-22]:[Jun-23]])</f>
        <v>109376.87</v>
      </c>
    </row>
    <row r="9" spans="1:14" x14ac:dyDescent="0.25">
      <c r="A9" t="s">
        <v>19</v>
      </c>
      <c r="B9" s="9">
        <v>1737.75</v>
      </c>
      <c r="C9" s="9">
        <v>1723.42</v>
      </c>
      <c r="D9" s="9">
        <v>1990.25</v>
      </c>
      <c r="E9" s="9">
        <v>1790.5</v>
      </c>
      <c r="F9" s="9">
        <v>1478</v>
      </c>
      <c r="G9" s="9">
        <v>1119</v>
      </c>
      <c r="H9" s="9">
        <v>1957.5800000000002</v>
      </c>
      <c r="I9" s="9">
        <v>2159</v>
      </c>
      <c r="J9" s="9">
        <v>2628</v>
      </c>
      <c r="K9" s="9">
        <v>1663</v>
      </c>
      <c r="L9" s="9">
        <v>1789.5</v>
      </c>
      <c r="M9" s="9">
        <v>1662</v>
      </c>
      <c r="N9" s="9">
        <f>SUM(Table1[[#This Row],[Jul-22]:[Jun-23]])</f>
        <v>21698</v>
      </c>
    </row>
    <row r="10" spans="1:14" s="1" customFormat="1" x14ac:dyDescent="0.25">
      <c r="A10" s="1" t="s">
        <v>20</v>
      </c>
      <c r="B10" s="10">
        <f t="shared" ref="B10:N10" si="0">SUBTOTAL(109,B4:B9)</f>
        <v>64091.630000000005</v>
      </c>
      <c r="C10" s="10">
        <f t="shared" si="0"/>
        <v>60588.850000000006</v>
      </c>
      <c r="D10" s="10">
        <f t="shared" si="0"/>
        <v>57529.020000000004</v>
      </c>
      <c r="E10" s="10">
        <f t="shared" si="0"/>
        <v>61876.94000000001</v>
      </c>
      <c r="F10" s="10">
        <f t="shared" si="0"/>
        <v>61693.619999999995</v>
      </c>
      <c r="G10" s="10">
        <f t="shared" si="0"/>
        <v>56874.880000000012</v>
      </c>
      <c r="H10" s="10">
        <f t="shared" si="0"/>
        <v>62918.710000000006</v>
      </c>
      <c r="I10" s="10">
        <f t="shared" si="0"/>
        <v>61313.100000000006</v>
      </c>
      <c r="J10" s="10">
        <f t="shared" si="0"/>
        <v>64780.930000000008</v>
      </c>
      <c r="K10" s="10">
        <f t="shared" si="0"/>
        <v>59764.78</v>
      </c>
      <c r="L10" s="10">
        <f t="shared" si="0"/>
        <v>63812.429999999993</v>
      </c>
      <c r="M10" s="10">
        <f t="shared" si="0"/>
        <v>66804.479999999996</v>
      </c>
      <c r="N10" s="10">
        <f t="shared" si="0"/>
        <v>742049.37</v>
      </c>
    </row>
    <row r="14" spans="1:14" x14ac:dyDescent="0.25">
      <c r="A14" s="1" t="s">
        <v>145</v>
      </c>
    </row>
    <row r="16" spans="1:14" x14ac:dyDescent="0.25">
      <c r="A16" t="s">
        <v>0</v>
      </c>
      <c r="B16" s="8" t="s">
        <v>1</v>
      </c>
      <c r="C16" s="8" t="s">
        <v>2</v>
      </c>
      <c r="D16" s="8" t="s">
        <v>3</v>
      </c>
      <c r="E16" s="8" t="s">
        <v>4</v>
      </c>
      <c r="F16" s="8" t="s">
        <v>5</v>
      </c>
      <c r="G16" s="8" t="s">
        <v>6</v>
      </c>
      <c r="H16" s="8" t="s">
        <v>7</v>
      </c>
      <c r="I16" s="8" t="s">
        <v>8</v>
      </c>
      <c r="J16" s="8" t="s">
        <v>9</v>
      </c>
      <c r="K16" s="8" t="s">
        <v>10</v>
      </c>
      <c r="L16" s="8" t="s">
        <v>11</v>
      </c>
      <c r="M16" s="8" t="s">
        <v>12</v>
      </c>
      <c r="N16" s="6" t="s">
        <v>13</v>
      </c>
    </row>
    <row r="17" spans="1:14" x14ac:dyDescent="0.25">
      <c r="A17" t="s">
        <v>14</v>
      </c>
      <c r="B17" s="11">
        <v>250.5</v>
      </c>
      <c r="C17" s="11">
        <v>970.5</v>
      </c>
      <c r="D17" s="11">
        <v>899</v>
      </c>
      <c r="E17" s="11">
        <v>905.75</v>
      </c>
      <c r="F17" s="11">
        <v>538.5</v>
      </c>
      <c r="G17" s="11">
        <v>691.32999999999993</v>
      </c>
      <c r="H17" s="11">
        <v>390.15999999999997</v>
      </c>
      <c r="I17" s="11">
        <v>326.32000000000005</v>
      </c>
      <c r="J17" s="11">
        <v>252.83</v>
      </c>
      <c r="K17" s="11">
        <v>160</v>
      </c>
      <c r="L17" s="11">
        <v>12.5</v>
      </c>
      <c r="M17" s="11">
        <v>45.5</v>
      </c>
      <c r="N17" s="11">
        <f>SUM(Table2[[#This Row],[Jul-22]:[Jun-23]])</f>
        <v>5442.8899999999994</v>
      </c>
    </row>
    <row r="18" spans="1:14" x14ac:dyDescent="0.25">
      <c r="A18" t="s">
        <v>15</v>
      </c>
      <c r="B18" s="11">
        <v>1373.42</v>
      </c>
      <c r="C18" s="11">
        <v>1323.08</v>
      </c>
      <c r="D18" s="11">
        <v>1428.17</v>
      </c>
      <c r="E18" s="11">
        <v>1653.5</v>
      </c>
      <c r="F18" s="11">
        <v>1381</v>
      </c>
      <c r="G18" s="11">
        <v>1626.42</v>
      </c>
      <c r="H18" s="11">
        <v>1579.5</v>
      </c>
      <c r="I18" s="11">
        <v>1100.75</v>
      </c>
      <c r="J18" s="11">
        <v>1555.5</v>
      </c>
      <c r="K18" s="11">
        <v>1689.25</v>
      </c>
      <c r="L18" s="11">
        <v>978.5</v>
      </c>
      <c r="M18" s="11">
        <v>606.25</v>
      </c>
      <c r="N18" s="11">
        <f>SUM(Table2[[#This Row],[Jul-22]:[Jun-23]])</f>
        <v>16295.34</v>
      </c>
    </row>
    <row r="19" spans="1:14" x14ac:dyDescent="0.25">
      <c r="A19" t="s">
        <v>16</v>
      </c>
      <c r="B19" s="11">
        <v>2646</v>
      </c>
      <c r="C19" s="11">
        <v>968</v>
      </c>
      <c r="D19" s="11">
        <v>1353.75</v>
      </c>
      <c r="E19" s="11">
        <v>1899.58</v>
      </c>
      <c r="F19" s="11">
        <v>1862.17</v>
      </c>
      <c r="G19" s="11">
        <v>1391.08</v>
      </c>
      <c r="H19" s="11">
        <v>809</v>
      </c>
      <c r="I19" s="11">
        <v>578.5</v>
      </c>
      <c r="J19" s="11">
        <v>375</v>
      </c>
      <c r="K19" s="11">
        <v>296.66999999999996</v>
      </c>
      <c r="L19" s="11">
        <v>675.67000000000007</v>
      </c>
      <c r="M19" s="11">
        <v>481</v>
      </c>
      <c r="N19" s="11">
        <f>SUM(Table2[[#This Row],[Jul-22]:[Jun-23]])</f>
        <v>13336.42</v>
      </c>
    </row>
    <row r="20" spans="1:14" x14ac:dyDescent="0.25">
      <c r="A20" t="s">
        <v>17</v>
      </c>
      <c r="B20" s="11">
        <v>628</v>
      </c>
      <c r="C20" s="11">
        <v>927.33</v>
      </c>
      <c r="D20" s="11">
        <v>908.25</v>
      </c>
      <c r="E20" s="11">
        <v>910</v>
      </c>
      <c r="F20" s="11">
        <v>1080</v>
      </c>
      <c r="G20" s="11">
        <v>1032</v>
      </c>
      <c r="H20" s="11">
        <v>843.5</v>
      </c>
      <c r="I20" s="11">
        <v>894.5</v>
      </c>
      <c r="J20" s="11">
        <v>787</v>
      </c>
      <c r="K20" s="11">
        <v>342.33</v>
      </c>
      <c r="L20" s="11">
        <v>254.25</v>
      </c>
      <c r="M20" s="11">
        <v>412</v>
      </c>
      <c r="N20" s="11">
        <f>SUM(Table2[[#This Row],[Jul-22]:[Jun-23]])</f>
        <v>9019.16</v>
      </c>
    </row>
    <row r="21" spans="1:14" x14ac:dyDescent="0.25">
      <c r="A21" t="s">
        <v>18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25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SUM(Table2[[#This Row],[Jul-22]:[Jun-23]])</f>
        <v>25</v>
      </c>
    </row>
    <row r="22" spans="1:14" x14ac:dyDescent="0.25">
      <c r="A22" t="s">
        <v>19</v>
      </c>
      <c r="B22" s="11">
        <v>0</v>
      </c>
      <c r="C22" s="11">
        <v>0</v>
      </c>
      <c r="D22" s="11">
        <v>12.5</v>
      </c>
      <c r="E22" s="11">
        <v>21</v>
      </c>
      <c r="F22" s="11">
        <v>701</v>
      </c>
      <c r="G22" s="11">
        <v>892.75</v>
      </c>
      <c r="H22" s="11">
        <v>428.5</v>
      </c>
      <c r="I22" s="11">
        <v>45</v>
      </c>
      <c r="J22" s="11">
        <v>0</v>
      </c>
      <c r="K22" s="11">
        <v>0</v>
      </c>
      <c r="L22" s="11">
        <v>0</v>
      </c>
      <c r="M22" s="11">
        <v>0</v>
      </c>
      <c r="N22" s="11">
        <f>SUM(Table2[[#This Row],[Jul-22]:[Jun-23]])</f>
        <v>2100.75</v>
      </c>
    </row>
    <row r="23" spans="1:14" s="1" customFormat="1" x14ac:dyDescent="0.25">
      <c r="A23" s="1" t="s">
        <v>20</v>
      </c>
      <c r="B23" s="6">
        <f t="shared" ref="B23:N23" si="1">SUBTOTAL(109,B17:B22)</f>
        <v>4897.92</v>
      </c>
      <c r="C23" s="6">
        <f t="shared" si="1"/>
        <v>4188.91</v>
      </c>
      <c r="D23" s="6">
        <f t="shared" si="1"/>
        <v>4601.67</v>
      </c>
      <c r="E23" s="6">
        <f t="shared" si="1"/>
        <v>5389.83</v>
      </c>
      <c r="F23" s="6">
        <f t="shared" si="1"/>
        <v>5562.67</v>
      </c>
      <c r="G23" s="6">
        <f t="shared" si="1"/>
        <v>5658.58</v>
      </c>
      <c r="H23" s="6">
        <f t="shared" si="1"/>
        <v>4050.66</v>
      </c>
      <c r="I23" s="6">
        <f t="shared" si="1"/>
        <v>2945.07</v>
      </c>
      <c r="J23" s="6">
        <f t="shared" si="1"/>
        <v>2970.33</v>
      </c>
      <c r="K23" s="6">
        <f t="shared" si="1"/>
        <v>2488.25</v>
      </c>
      <c r="L23" s="6">
        <f t="shared" si="1"/>
        <v>1920.92</v>
      </c>
      <c r="M23" s="6">
        <f t="shared" si="1"/>
        <v>1544.75</v>
      </c>
      <c r="N23" s="6">
        <f t="shared" si="1"/>
        <v>46219.56</v>
      </c>
    </row>
    <row r="27" spans="1:14" x14ac:dyDescent="0.25">
      <c r="A27" s="1" t="s">
        <v>147</v>
      </c>
    </row>
    <row r="28" spans="1:14" x14ac:dyDescent="0.25">
      <c r="A28" s="1" t="s">
        <v>21</v>
      </c>
    </row>
    <row r="29" spans="1:14" x14ac:dyDescent="0.25">
      <c r="A29" s="1" t="s">
        <v>22</v>
      </c>
    </row>
    <row r="30" spans="1:14" x14ac:dyDescent="0.25">
      <c r="A30" s="17"/>
    </row>
    <row r="31" spans="1:14" x14ac:dyDescent="0.25">
      <c r="A31" s="16" t="s">
        <v>148</v>
      </c>
    </row>
    <row r="33" spans="1:15" x14ac:dyDescent="0.25">
      <c r="A33" t="s">
        <v>23</v>
      </c>
      <c r="B33" s="7" t="s">
        <v>1</v>
      </c>
      <c r="C33" s="7" t="s">
        <v>2</v>
      </c>
      <c r="D33" s="7" t="s">
        <v>3</v>
      </c>
      <c r="E33" s="7" t="s">
        <v>4</v>
      </c>
      <c r="F33" s="7" t="s">
        <v>5</v>
      </c>
      <c r="G33" s="7" t="s">
        <v>6</v>
      </c>
      <c r="H33" s="7" t="s">
        <v>7</v>
      </c>
      <c r="I33" s="7" t="s">
        <v>8</v>
      </c>
      <c r="J33" s="7" t="s">
        <v>9</v>
      </c>
      <c r="K33" s="7" t="s">
        <v>10</v>
      </c>
      <c r="L33" s="7" t="s">
        <v>11</v>
      </c>
      <c r="M33" s="7" t="s">
        <v>12</v>
      </c>
      <c r="N33" s="7" t="s">
        <v>20</v>
      </c>
      <c r="O33" t="s">
        <v>24</v>
      </c>
    </row>
    <row r="34" spans="1:15" s="21" customFormat="1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3"/>
    </row>
    <row r="35" spans="1:15" s="26" customFormat="1" x14ac:dyDescent="0.25">
      <c r="A35" s="24" t="s">
        <v>14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5" s="21" customFormat="1" x14ac:dyDescent="0.25">
      <c r="A36" s="18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3"/>
    </row>
    <row r="37" spans="1:15" x14ac:dyDescent="0.25">
      <c r="A37" t="s">
        <v>25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12.5</v>
      </c>
      <c r="H37" s="12">
        <v>0</v>
      </c>
      <c r="I37" s="12">
        <v>12.5</v>
      </c>
      <c r="J37" s="12">
        <v>0</v>
      </c>
      <c r="K37" s="12">
        <v>12.5</v>
      </c>
      <c r="L37" s="12">
        <v>0</v>
      </c>
      <c r="M37" s="12">
        <v>0</v>
      </c>
      <c r="N37" s="12">
        <v>37.5</v>
      </c>
      <c r="O37" s="3" t="s">
        <v>26</v>
      </c>
    </row>
    <row r="38" spans="1:15" x14ac:dyDescent="0.25">
      <c r="A38" t="s">
        <v>27</v>
      </c>
      <c r="B38" s="12">
        <v>448</v>
      </c>
      <c r="C38" s="12">
        <v>325</v>
      </c>
      <c r="D38" s="12">
        <v>593</v>
      </c>
      <c r="E38" s="12">
        <v>400</v>
      </c>
      <c r="F38" s="12">
        <v>583</v>
      </c>
      <c r="G38" s="12">
        <v>508</v>
      </c>
      <c r="H38" s="12">
        <v>500</v>
      </c>
      <c r="I38" s="12">
        <v>449.66999999999996</v>
      </c>
      <c r="J38" s="12">
        <v>425</v>
      </c>
      <c r="K38" s="12">
        <v>387.5</v>
      </c>
      <c r="L38" s="12">
        <v>212.5</v>
      </c>
      <c r="M38" s="12">
        <v>99</v>
      </c>
      <c r="N38" s="12">
        <v>4930.67</v>
      </c>
      <c r="O38" s="3" t="s">
        <v>26</v>
      </c>
    </row>
    <row r="39" spans="1:15" x14ac:dyDescent="0.25">
      <c r="A39" t="s">
        <v>28</v>
      </c>
      <c r="B39" s="12">
        <v>0</v>
      </c>
      <c r="C39" s="12">
        <v>0</v>
      </c>
      <c r="D39" s="12">
        <v>0</v>
      </c>
      <c r="E39" s="12">
        <v>25</v>
      </c>
      <c r="F39" s="12">
        <v>0</v>
      </c>
      <c r="G39" s="12">
        <v>0</v>
      </c>
      <c r="H39" s="12">
        <v>12.5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37.5</v>
      </c>
      <c r="O39" s="3" t="s">
        <v>26</v>
      </c>
    </row>
    <row r="40" spans="1:15" x14ac:dyDescent="0.25">
      <c r="A40" t="s">
        <v>29</v>
      </c>
      <c r="B40" s="12">
        <v>0</v>
      </c>
      <c r="C40" s="12">
        <v>0</v>
      </c>
      <c r="D40" s="12">
        <v>12.5</v>
      </c>
      <c r="E40" s="12">
        <v>0</v>
      </c>
      <c r="F40" s="12">
        <v>0</v>
      </c>
      <c r="G40" s="12">
        <v>0</v>
      </c>
      <c r="H40" s="12">
        <v>0</v>
      </c>
      <c r="I40" s="12">
        <v>12.5</v>
      </c>
      <c r="J40" s="12">
        <v>162.5</v>
      </c>
      <c r="K40" s="12">
        <v>62.5</v>
      </c>
      <c r="L40" s="12">
        <v>99</v>
      </c>
      <c r="M40" s="12">
        <v>107.72</v>
      </c>
      <c r="N40" s="12">
        <v>456.72</v>
      </c>
      <c r="O40" s="3" t="s">
        <v>26</v>
      </c>
    </row>
    <row r="41" spans="1:15" x14ac:dyDescent="0.25">
      <c r="A41" t="s">
        <v>30</v>
      </c>
      <c r="B41" s="12">
        <v>250</v>
      </c>
      <c r="C41" s="12">
        <v>325</v>
      </c>
      <c r="D41" s="12">
        <v>37.5</v>
      </c>
      <c r="E41" s="12">
        <v>112.5</v>
      </c>
      <c r="F41" s="12">
        <v>225</v>
      </c>
      <c r="G41" s="12">
        <v>175</v>
      </c>
      <c r="H41" s="12">
        <v>175</v>
      </c>
      <c r="I41" s="12">
        <v>62.5</v>
      </c>
      <c r="J41" s="12">
        <v>187.5</v>
      </c>
      <c r="K41" s="12">
        <v>100</v>
      </c>
      <c r="L41" s="12">
        <v>112.5</v>
      </c>
      <c r="M41" s="12">
        <v>87.5</v>
      </c>
      <c r="N41" s="12">
        <v>1850</v>
      </c>
      <c r="O41" s="3" t="s">
        <v>26</v>
      </c>
    </row>
    <row r="42" spans="1:15" x14ac:dyDescent="0.25">
      <c r="A42" t="s">
        <v>31</v>
      </c>
      <c r="B42" s="12">
        <v>0</v>
      </c>
      <c r="C42" s="12">
        <v>20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20</v>
      </c>
      <c r="O42" s="3" t="s">
        <v>26</v>
      </c>
    </row>
    <row r="43" spans="1:15" x14ac:dyDescent="0.25">
      <c r="A43" t="s">
        <v>32</v>
      </c>
      <c r="B43" s="12">
        <v>0</v>
      </c>
      <c r="C43" s="12">
        <v>0</v>
      </c>
      <c r="D43" s="12">
        <v>24.75</v>
      </c>
      <c r="E43" s="12">
        <v>25</v>
      </c>
      <c r="F43" s="12">
        <v>25</v>
      </c>
      <c r="G43" s="12">
        <v>12.5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87.25</v>
      </c>
      <c r="O43" s="3" t="s">
        <v>26</v>
      </c>
    </row>
    <row r="44" spans="1:15" x14ac:dyDescent="0.25">
      <c r="A44" t="s">
        <v>33</v>
      </c>
      <c r="B44" s="12">
        <v>0</v>
      </c>
      <c r="C44" s="12">
        <v>0</v>
      </c>
      <c r="D44" s="12">
        <v>0</v>
      </c>
      <c r="E44" s="12">
        <v>0</v>
      </c>
      <c r="F44" s="12">
        <v>12.5</v>
      </c>
      <c r="G44" s="12">
        <v>0</v>
      </c>
      <c r="H44" s="12">
        <v>0</v>
      </c>
      <c r="I44" s="12">
        <v>14.5</v>
      </c>
      <c r="J44" s="12">
        <v>44</v>
      </c>
      <c r="K44" s="12">
        <v>27</v>
      </c>
      <c r="L44" s="12">
        <v>65</v>
      </c>
      <c r="M44" s="12">
        <v>58</v>
      </c>
      <c r="N44" s="12">
        <v>221</v>
      </c>
      <c r="O44" s="3" t="s">
        <v>26</v>
      </c>
    </row>
    <row r="45" spans="1:15" x14ac:dyDescent="0.25">
      <c r="A45" t="s">
        <v>34</v>
      </c>
      <c r="B45" s="12">
        <v>11.5</v>
      </c>
      <c r="C45" s="12">
        <v>3.67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15.17</v>
      </c>
      <c r="O45" s="3" t="s">
        <v>26</v>
      </c>
    </row>
    <row r="46" spans="1:15" x14ac:dyDescent="0.25">
      <c r="A46" t="s">
        <v>35</v>
      </c>
      <c r="B46" s="12">
        <v>1410.25</v>
      </c>
      <c r="C46" s="12">
        <v>1234.5</v>
      </c>
      <c r="D46" s="12">
        <v>1223.5</v>
      </c>
      <c r="E46" s="12">
        <v>1111</v>
      </c>
      <c r="F46" s="12">
        <v>1228.25</v>
      </c>
      <c r="G46" s="12">
        <v>953</v>
      </c>
      <c r="H46" s="12">
        <v>1205.5</v>
      </c>
      <c r="I46" s="12">
        <v>893.33</v>
      </c>
      <c r="J46" s="12">
        <v>1468</v>
      </c>
      <c r="K46" s="12">
        <v>1189.75</v>
      </c>
      <c r="L46" s="12">
        <v>1302.67</v>
      </c>
      <c r="M46" s="12">
        <v>1096.5</v>
      </c>
      <c r="N46" s="12">
        <v>14316.25</v>
      </c>
      <c r="O46" s="3" t="s">
        <v>26</v>
      </c>
    </row>
    <row r="47" spans="1:15" x14ac:dyDescent="0.25">
      <c r="A47" t="s">
        <v>36</v>
      </c>
      <c r="B47" s="12">
        <v>0</v>
      </c>
      <c r="C47" s="12">
        <v>12.5</v>
      </c>
      <c r="D47" s="12">
        <v>25</v>
      </c>
      <c r="E47" s="12">
        <v>0</v>
      </c>
      <c r="F47" s="12">
        <v>12.5</v>
      </c>
      <c r="G47" s="12">
        <v>0</v>
      </c>
      <c r="H47" s="12">
        <v>0</v>
      </c>
      <c r="I47" s="12">
        <v>0</v>
      </c>
      <c r="J47" s="12">
        <v>12.5</v>
      </c>
      <c r="K47" s="12">
        <v>25</v>
      </c>
      <c r="L47" s="12">
        <v>171</v>
      </c>
      <c r="M47" s="12">
        <v>200</v>
      </c>
      <c r="N47" s="12">
        <v>458.5</v>
      </c>
      <c r="O47" s="3" t="s">
        <v>26</v>
      </c>
    </row>
    <row r="48" spans="1:15" x14ac:dyDescent="0.25">
      <c r="A48" t="s">
        <v>37</v>
      </c>
      <c r="B48" s="12">
        <v>12.5</v>
      </c>
      <c r="C48" s="12">
        <v>0</v>
      </c>
      <c r="D48" s="12">
        <v>0</v>
      </c>
      <c r="E48" s="12">
        <v>12.5</v>
      </c>
      <c r="F48" s="12">
        <v>25</v>
      </c>
      <c r="G48" s="12">
        <v>25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75</v>
      </c>
      <c r="O48" s="3" t="s">
        <v>26</v>
      </c>
    </row>
    <row r="49" spans="1:15" x14ac:dyDescent="0.25">
      <c r="A49" t="s">
        <v>38</v>
      </c>
      <c r="B49" s="12">
        <v>337.5</v>
      </c>
      <c r="C49" s="12">
        <v>512</v>
      </c>
      <c r="D49" s="12">
        <v>448</v>
      </c>
      <c r="E49" s="12">
        <v>449.17</v>
      </c>
      <c r="F49" s="12">
        <v>386</v>
      </c>
      <c r="G49" s="12">
        <v>369.5</v>
      </c>
      <c r="H49" s="12">
        <v>587.5</v>
      </c>
      <c r="I49" s="12">
        <v>423.5</v>
      </c>
      <c r="J49" s="12">
        <v>470</v>
      </c>
      <c r="K49" s="12">
        <v>660</v>
      </c>
      <c r="L49" s="12">
        <v>469.5</v>
      </c>
      <c r="M49" s="12">
        <v>177</v>
      </c>
      <c r="N49" s="12">
        <v>5289.67</v>
      </c>
      <c r="O49" s="3" t="s">
        <v>26</v>
      </c>
    </row>
    <row r="50" spans="1:15" x14ac:dyDescent="0.25">
      <c r="A50" t="s">
        <v>39</v>
      </c>
      <c r="B50" s="12">
        <v>13</v>
      </c>
      <c r="C50" s="12">
        <v>29</v>
      </c>
      <c r="D50" s="12">
        <v>32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4.5</v>
      </c>
      <c r="K50" s="12">
        <v>0</v>
      </c>
      <c r="L50" s="12">
        <v>0</v>
      </c>
      <c r="M50" s="12">
        <v>12.5</v>
      </c>
      <c r="N50" s="12">
        <v>91</v>
      </c>
      <c r="O50" s="3" t="s">
        <v>26</v>
      </c>
    </row>
    <row r="51" spans="1:15" x14ac:dyDescent="0.25">
      <c r="A51" t="s">
        <v>40</v>
      </c>
      <c r="B51" s="12">
        <v>2009.6599999999999</v>
      </c>
      <c r="C51" s="12">
        <v>2073.75</v>
      </c>
      <c r="D51" s="12">
        <v>1818.25</v>
      </c>
      <c r="E51" s="12">
        <v>2072.42</v>
      </c>
      <c r="F51" s="12">
        <v>1601.5</v>
      </c>
      <c r="G51" s="12">
        <v>1472.75</v>
      </c>
      <c r="H51" s="12">
        <v>1568.33</v>
      </c>
      <c r="I51" s="12">
        <v>1363.5</v>
      </c>
      <c r="J51" s="12">
        <v>1057.42</v>
      </c>
      <c r="K51" s="12">
        <v>1210.5</v>
      </c>
      <c r="L51" s="12">
        <v>1130.5</v>
      </c>
      <c r="M51" s="12">
        <v>1364</v>
      </c>
      <c r="N51" s="12">
        <v>18742.580000000002</v>
      </c>
      <c r="O51" s="3" t="s">
        <v>26</v>
      </c>
    </row>
    <row r="52" spans="1:15" x14ac:dyDescent="0.25">
      <c r="A52" t="s">
        <v>41</v>
      </c>
      <c r="B52" s="12">
        <v>396.5</v>
      </c>
      <c r="C52" s="12">
        <v>333.5</v>
      </c>
      <c r="D52" s="12">
        <v>399.75</v>
      </c>
      <c r="E52" s="12">
        <v>327</v>
      </c>
      <c r="F52" s="12">
        <v>327</v>
      </c>
      <c r="G52" s="12">
        <v>225</v>
      </c>
      <c r="H52" s="12">
        <v>297.5</v>
      </c>
      <c r="I52" s="12">
        <v>212.5</v>
      </c>
      <c r="J52" s="12">
        <v>175</v>
      </c>
      <c r="K52" s="12">
        <v>334</v>
      </c>
      <c r="L52" s="12">
        <v>412.75</v>
      </c>
      <c r="M52" s="12">
        <v>412.5</v>
      </c>
      <c r="N52" s="12">
        <v>3853</v>
      </c>
      <c r="O52" s="3" t="s">
        <v>26</v>
      </c>
    </row>
    <row r="53" spans="1:15" x14ac:dyDescent="0.25">
      <c r="A53" t="s">
        <v>42</v>
      </c>
      <c r="B53" s="12">
        <v>262.5</v>
      </c>
      <c r="C53" s="12">
        <v>268.5</v>
      </c>
      <c r="D53" s="12">
        <v>312.5</v>
      </c>
      <c r="E53" s="12">
        <v>287</v>
      </c>
      <c r="F53" s="12">
        <v>362.5</v>
      </c>
      <c r="G53" s="12">
        <v>207.5</v>
      </c>
      <c r="H53" s="12">
        <v>174.33</v>
      </c>
      <c r="I53" s="12">
        <v>58</v>
      </c>
      <c r="J53" s="12">
        <v>112.5</v>
      </c>
      <c r="K53" s="12">
        <v>203.5</v>
      </c>
      <c r="L53" s="12">
        <v>58</v>
      </c>
      <c r="M53" s="12">
        <v>77</v>
      </c>
      <c r="N53" s="12">
        <v>2383.83</v>
      </c>
      <c r="O53" s="3" t="s">
        <v>26</v>
      </c>
    </row>
    <row r="54" spans="1:15" x14ac:dyDescent="0.25">
      <c r="A54" t="s">
        <v>43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12</v>
      </c>
      <c r="H54" s="12">
        <v>0</v>
      </c>
      <c r="I54" s="12">
        <v>0</v>
      </c>
      <c r="J54" s="12">
        <v>0</v>
      </c>
      <c r="K54" s="12">
        <v>0</v>
      </c>
      <c r="L54" s="12">
        <v>21</v>
      </c>
      <c r="M54" s="12">
        <v>31.5</v>
      </c>
      <c r="N54" s="12">
        <v>64.5</v>
      </c>
      <c r="O54" s="3" t="s">
        <v>26</v>
      </c>
    </row>
    <row r="55" spans="1:15" x14ac:dyDescent="0.25">
      <c r="A55" t="s">
        <v>44</v>
      </c>
      <c r="B55" s="12">
        <v>31.5</v>
      </c>
      <c r="C55" s="12">
        <v>50</v>
      </c>
      <c r="D55" s="12">
        <v>19</v>
      </c>
      <c r="E55" s="12">
        <v>142</v>
      </c>
      <c r="F55" s="12">
        <v>202.5</v>
      </c>
      <c r="G55" s="12">
        <v>256.25</v>
      </c>
      <c r="H55" s="12">
        <v>210.75</v>
      </c>
      <c r="I55" s="12">
        <v>307</v>
      </c>
      <c r="J55" s="12">
        <v>357.5</v>
      </c>
      <c r="K55" s="12">
        <v>312</v>
      </c>
      <c r="L55" s="12">
        <v>323.5</v>
      </c>
      <c r="M55" s="12">
        <v>188.5</v>
      </c>
      <c r="N55" s="12">
        <v>2400.5</v>
      </c>
      <c r="O55" s="3" t="s">
        <v>26</v>
      </c>
    </row>
    <row r="56" spans="1:15" x14ac:dyDescent="0.25">
      <c r="A56" t="s">
        <v>45</v>
      </c>
      <c r="B56" s="12">
        <v>0</v>
      </c>
      <c r="C56" s="12">
        <v>0</v>
      </c>
      <c r="D56" s="12">
        <v>12.5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12.5</v>
      </c>
      <c r="O56" s="3" t="s">
        <v>26</v>
      </c>
    </row>
    <row r="57" spans="1:15" x14ac:dyDescent="0.25">
      <c r="A57" t="s">
        <v>46</v>
      </c>
      <c r="B57" s="12">
        <v>12.5</v>
      </c>
      <c r="C57" s="12">
        <v>0</v>
      </c>
      <c r="D57" s="12">
        <v>0</v>
      </c>
      <c r="E57" s="12">
        <v>37.5</v>
      </c>
      <c r="F57" s="12">
        <v>162.5</v>
      </c>
      <c r="G57" s="12">
        <v>112.5</v>
      </c>
      <c r="H57" s="12">
        <v>262.5</v>
      </c>
      <c r="I57" s="12">
        <v>125</v>
      </c>
      <c r="J57" s="12">
        <v>87.5</v>
      </c>
      <c r="K57" s="12">
        <v>212.5</v>
      </c>
      <c r="L57" s="12">
        <v>131.5</v>
      </c>
      <c r="M57" s="12">
        <v>212.17</v>
      </c>
      <c r="N57" s="12">
        <v>1356.17</v>
      </c>
      <c r="O57" s="3" t="s">
        <v>26</v>
      </c>
    </row>
    <row r="58" spans="1:15" x14ac:dyDescent="0.25">
      <c r="A58" t="s">
        <v>47</v>
      </c>
      <c r="B58" s="12">
        <v>241.83</v>
      </c>
      <c r="C58" s="12">
        <v>334.5</v>
      </c>
      <c r="D58" s="12">
        <v>187</v>
      </c>
      <c r="E58" s="12">
        <v>157.5</v>
      </c>
      <c r="F58" s="12">
        <v>140</v>
      </c>
      <c r="G58" s="12">
        <v>61</v>
      </c>
      <c r="H58" s="12">
        <v>138.5</v>
      </c>
      <c r="I58" s="12">
        <v>131.5</v>
      </c>
      <c r="J58" s="12">
        <v>130</v>
      </c>
      <c r="K58" s="12">
        <v>75</v>
      </c>
      <c r="L58" s="12">
        <v>70.5</v>
      </c>
      <c r="M58" s="12">
        <v>107</v>
      </c>
      <c r="N58" s="12">
        <v>1774.33</v>
      </c>
      <c r="O58" s="3" t="s">
        <v>26</v>
      </c>
    </row>
    <row r="59" spans="1:15" x14ac:dyDescent="0.25">
      <c r="A59" t="s">
        <v>48</v>
      </c>
      <c r="B59" s="12">
        <v>0</v>
      </c>
      <c r="C59" s="12">
        <v>12.5</v>
      </c>
      <c r="D59" s="12">
        <v>0</v>
      </c>
      <c r="E59" s="12">
        <v>0</v>
      </c>
      <c r="F59" s="12">
        <v>87.5</v>
      </c>
      <c r="G59" s="12">
        <v>12.5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12.5</v>
      </c>
      <c r="N59" s="12">
        <v>125</v>
      </c>
      <c r="O59" s="3" t="s">
        <v>26</v>
      </c>
    </row>
    <row r="60" spans="1:15" x14ac:dyDescent="0.25">
      <c r="A60" t="s">
        <v>49</v>
      </c>
      <c r="B60" s="12">
        <v>213</v>
      </c>
      <c r="C60" s="12">
        <v>469.5</v>
      </c>
      <c r="D60" s="12">
        <v>119</v>
      </c>
      <c r="E60" s="12">
        <v>212.75</v>
      </c>
      <c r="F60" s="12">
        <v>205.5</v>
      </c>
      <c r="G60" s="12">
        <v>405.33000000000004</v>
      </c>
      <c r="H60" s="12">
        <v>186.66</v>
      </c>
      <c r="I60" s="12">
        <v>126.99</v>
      </c>
      <c r="J60" s="12">
        <v>197.5</v>
      </c>
      <c r="K60" s="12">
        <v>77</v>
      </c>
      <c r="L60" s="12">
        <v>0</v>
      </c>
      <c r="M60" s="12">
        <v>0</v>
      </c>
      <c r="N60" s="12">
        <v>2213.23</v>
      </c>
      <c r="O60" s="3" t="s">
        <v>50</v>
      </c>
    </row>
    <row r="61" spans="1:15" x14ac:dyDescent="0.25">
      <c r="A61" t="s">
        <v>51</v>
      </c>
      <c r="B61" s="12">
        <v>0</v>
      </c>
      <c r="C61" s="12">
        <v>355.5</v>
      </c>
      <c r="D61" s="12">
        <v>656</v>
      </c>
      <c r="E61" s="12">
        <v>499</v>
      </c>
      <c r="F61" s="12">
        <v>180</v>
      </c>
      <c r="G61" s="12">
        <v>135</v>
      </c>
      <c r="H61" s="12">
        <v>58</v>
      </c>
      <c r="I61" s="12">
        <v>95.5</v>
      </c>
      <c r="J61" s="12">
        <v>20.5</v>
      </c>
      <c r="K61" s="12">
        <v>62.5</v>
      </c>
      <c r="L61" s="12">
        <v>12.5</v>
      </c>
      <c r="M61" s="12">
        <v>45.5</v>
      </c>
      <c r="N61" s="12">
        <v>2120</v>
      </c>
      <c r="O61" s="3" t="s">
        <v>50</v>
      </c>
    </row>
    <row r="62" spans="1:15" x14ac:dyDescent="0.25">
      <c r="A62" t="s">
        <v>52</v>
      </c>
      <c r="B62" s="12">
        <v>37.5</v>
      </c>
      <c r="C62" s="12">
        <v>145.5</v>
      </c>
      <c r="D62" s="12">
        <v>124</v>
      </c>
      <c r="E62" s="12">
        <v>194</v>
      </c>
      <c r="F62" s="12">
        <v>153</v>
      </c>
      <c r="G62" s="12">
        <v>151</v>
      </c>
      <c r="H62" s="12">
        <v>145.5</v>
      </c>
      <c r="I62" s="12">
        <v>103.83</v>
      </c>
      <c r="J62" s="12">
        <v>34.83</v>
      </c>
      <c r="K62" s="12">
        <v>20.5</v>
      </c>
      <c r="L62" s="12">
        <v>0</v>
      </c>
      <c r="M62" s="12">
        <v>0</v>
      </c>
      <c r="N62" s="12">
        <v>1109.6599999999999</v>
      </c>
      <c r="O62" s="3" t="s">
        <v>50</v>
      </c>
    </row>
    <row r="63" spans="1:15" x14ac:dyDescent="0.25">
      <c r="A63" t="s">
        <v>53</v>
      </c>
      <c r="B63" s="12">
        <v>212.5</v>
      </c>
      <c r="C63" s="12">
        <v>125</v>
      </c>
      <c r="D63" s="12">
        <v>163.28</v>
      </c>
      <c r="E63" s="12">
        <v>134.25</v>
      </c>
      <c r="F63" s="12">
        <v>112.5</v>
      </c>
      <c r="G63" s="12">
        <v>50</v>
      </c>
      <c r="H63" s="12">
        <v>75</v>
      </c>
      <c r="I63" s="12">
        <v>12.5</v>
      </c>
      <c r="J63" s="12">
        <v>0</v>
      </c>
      <c r="K63" s="12">
        <v>0</v>
      </c>
      <c r="L63" s="12">
        <v>0</v>
      </c>
      <c r="M63" s="12">
        <v>0</v>
      </c>
      <c r="N63" s="12">
        <v>885.03</v>
      </c>
      <c r="O63" s="3" t="s">
        <v>26</v>
      </c>
    </row>
    <row r="64" spans="1:15" x14ac:dyDescent="0.25">
      <c r="A64" t="s">
        <v>54</v>
      </c>
      <c r="B64" s="12">
        <v>62.5</v>
      </c>
      <c r="C64" s="12">
        <v>25</v>
      </c>
      <c r="D64" s="12">
        <v>75</v>
      </c>
      <c r="E64" s="12">
        <v>250.5</v>
      </c>
      <c r="F64" s="12">
        <v>145.5</v>
      </c>
      <c r="G64" s="12">
        <v>128</v>
      </c>
      <c r="H64" s="12">
        <v>71</v>
      </c>
      <c r="I64" s="12">
        <v>101.75</v>
      </c>
      <c r="J64" s="12">
        <v>99</v>
      </c>
      <c r="K64" s="12">
        <v>50</v>
      </c>
      <c r="L64" s="12">
        <v>62.5</v>
      </c>
      <c r="M64" s="12">
        <v>95.5</v>
      </c>
      <c r="N64" s="12">
        <v>1166.25</v>
      </c>
      <c r="O64" s="3" t="s">
        <v>26</v>
      </c>
    </row>
    <row r="65" spans="1:15" x14ac:dyDescent="0.25">
      <c r="A65" t="s">
        <v>55</v>
      </c>
      <c r="B65" s="12">
        <v>474.5</v>
      </c>
      <c r="C65" s="12">
        <v>412</v>
      </c>
      <c r="D65" s="12">
        <v>431</v>
      </c>
      <c r="E65" s="12">
        <v>407.5</v>
      </c>
      <c r="F65" s="12">
        <v>380</v>
      </c>
      <c r="G65" s="12">
        <v>413</v>
      </c>
      <c r="H65" s="12">
        <v>389</v>
      </c>
      <c r="I65" s="12">
        <v>456.25</v>
      </c>
      <c r="J65" s="12">
        <v>592.82999999999993</v>
      </c>
      <c r="K65" s="12">
        <v>435.25</v>
      </c>
      <c r="L65" s="12">
        <v>260</v>
      </c>
      <c r="M65" s="12">
        <v>334</v>
      </c>
      <c r="N65" s="12">
        <v>4985.33</v>
      </c>
      <c r="O65" s="3" t="s">
        <v>26</v>
      </c>
    </row>
    <row r="66" spans="1:15" x14ac:dyDescent="0.25">
      <c r="A66" t="s">
        <v>56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37.5</v>
      </c>
      <c r="H66" s="12">
        <v>62.5</v>
      </c>
      <c r="I66" s="12">
        <v>112.5</v>
      </c>
      <c r="J66" s="12">
        <v>75</v>
      </c>
      <c r="K66" s="12">
        <v>25</v>
      </c>
      <c r="L66" s="12">
        <v>25</v>
      </c>
      <c r="M66" s="12">
        <v>36.5</v>
      </c>
      <c r="N66" s="12">
        <v>374</v>
      </c>
      <c r="O66" s="3" t="s">
        <v>26</v>
      </c>
    </row>
    <row r="67" spans="1:15" x14ac:dyDescent="0.25">
      <c r="A67" t="s">
        <v>57</v>
      </c>
      <c r="B67" s="12">
        <v>48.5</v>
      </c>
      <c r="C67" s="12">
        <v>0</v>
      </c>
      <c r="D67" s="12">
        <v>0</v>
      </c>
      <c r="E67" s="12">
        <v>0</v>
      </c>
      <c r="F67" s="12">
        <v>0</v>
      </c>
      <c r="G67" s="12">
        <v>12.5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61</v>
      </c>
      <c r="O67" s="3" t="s">
        <v>26</v>
      </c>
    </row>
    <row r="68" spans="1:15" x14ac:dyDescent="0.25">
      <c r="A68" t="s">
        <v>58</v>
      </c>
      <c r="B68" s="12">
        <v>162.5</v>
      </c>
      <c r="C68" s="12">
        <v>175</v>
      </c>
      <c r="D68" s="12">
        <v>212.5</v>
      </c>
      <c r="E68" s="12">
        <v>250</v>
      </c>
      <c r="F68" s="12">
        <v>187.5</v>
      </c>
      <c r="G68" s="12">
        <v>340.67</v>
      </c>
      <c r="H68" s="12">
        <v>215.32999999999998</v>
      </c>
      <c r="I68" s="12">
        <v>206.5</v>
      </c>
      <c r="J68" s="12">
        <v>214.5</v>
      </c>
      <c r="K68" s="12">
        <v>183.5</v>
      </c>
      <c r="L68" s="12">
        <v>219.5</v>
      </c>
      <c r="M68" s="12">
        <v>209.25</v>
      </c>
      <c r="N68" s="12">
        <v>2576.75</v>
      </c>
      <c r="O68" s="3" t="s">
        <v>26</v>
      </c>
    </row>
    <row r="69" spans="1:15" x14ac:dyDescent="0.25">
      <c r="A69" t="s">
        <v>59</v>
      </c>
      <c r="B69" s="12">
        <v>12.5</v>
      </c>
      <c r="C69" s="12">
        <v>0</v>
      </c>
      <c r="D69" s="12">
        <v>0</v>
      </c>
      <c r="E69" s="12">
        <v>0</v>
      </c>
      <c r="F69" s="12">
        <v>0</v>
      </c>
      <c r="G69" s="12">
        <v>12.5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25</v>
      </c>
      <c r="O69" s="3" t="s">
        <v>26</v>
      </c>
    </row>
    <row r="70" spans="1:15" x14ac:dyDescent="0.25">
      <c r="A70" t="s">
        <v>60</v>
      </c>
      <c r="B70" s="12">
        <v>137.5</v>
      </c>
      <c r="C70" s="12">
        <v>25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162.5</v>
      </c>
      <c r="O70" s="3" t="s">
        <v>26</v>
      </c>
    </row>
    <row r="71" spans="1:15" x14ac:dyDescent="0.25">
      <c r="A71" t="s">
        <v>61</v>
      </c>
      <c r="B71" s="12">
        <v>25</v>
      </c>
      <c r="C71" s="12">
        <v>0</v>
      </c>
      <c r="D71" s="12">
        <v>0</v>
      </c>
      <c r="E71" s="12">
        <v>12.5</v>
      </c>
      <c r="F71" s="12">
        <v>0</v>
      </c>
      <c r="G71" s="12">
        <v>12.5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50</v>
      </c>
      <c r="O71" s="3" t="s">
        <v>26</v>
      </c>
    </row>
    <row r="72" spans="1:15" x14ac:dyDescent="0.25">
      <c r="A72" t="s">
        <v>62</v>
      </c>
      <c r="B72" s="12">
        <v>2133</v>
      </c>
      <c r="C72" s="12">
        <v>1819.5</v>
      </c>
      <c r="D72" s="12">
        <v>1982.17</v>
      </c>
      <c r="E72" s="12">
        <v>2095.5</v>
      </c>
      <c r="F72" s="12">
        <v>1930.5</v>
      </c>
      <c r="G72" s="12">
        <v>1799.5</v>
      </c>
      <c r="H72" s="12">
        <v>1870.83</v>
      </c>
      <c r="I72" s="12">
        <v>1941.75</v>
      </c>
      <c r="J72" s="12">
        <v>2181</v>
      </c>
      <c r="K72" s="12">
        <v>2077</v>
      </c>
      <c r="L72" s="12">
        <v>2396.75</v>
      </c>
      <c r="M72" s="12">
        <v>2486.67</v>
      </c>
      <c r="N72" s="12">
        <v>24714.17</v>
      </c>
      <c r="O72" s="3" t="s">
        <v>26</v>
      </c>
    </row>
    <row r="73" spans="1:15" s="1" customFormat="1" x14ac:dyDescent="0.25">
      <c r="A73" s="2" t="s">
        <v>63</v>
      </c>
      <c r="B73" s="13">
        <v>8956.24</v>
      </c>
      <c r="C73" s="13">
        <v>9086.42</v>
      </c>
      <c r="D73" s="13">
        <v>8908.2000000000007</v>
      </c>
      <c r="E73" s="13">
        <v>9214.59</v>
      </c>
      <c r="F73" s="13">
        <v>8675.25</v>
      </c>
      <c r="G73" s="13">
        <v>7912.5</v>
      </c>
      <c r="H73" s="13">
        <v>8206.23</v>
      </c>
      <c r="I73" s="13">
        <v>7223.57</v>
      </c>
      <c r="J73" s="13">
        <v>8109.08</v>
      </c>
      <c r="K73" s="13">
        <v>7742.5</v>
      </c>
      <c r="L73" s="13">
        <v>7556.17</v>
      </c>
      <c r="M73" s="13">
        <v>7450.81</v>
      </c>
      <c r="N73" s="13">
        <v>99041.560000000012</v>
      </c>
      <c r="O73" s="4"/>
    </row>
    <row r="74" spans="1:15" s="18" customFormat="1" x14ac:dyDescent="0.25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20"/>
    </row>
    <row r="75" spans="1:15" s="26" customFormat="1" x14ac:dyDescent="0.25">
      <c r="A75" s="27" t="s">
        <v>15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8"/>
    </row>
    <row r="76" spans="1:15" s="26" customFormat="1" x14ac:dyDescent="0.25">
      <c r="A76" s="27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9"/>
    </row>
    <row r="77" spans="1:15" x14ac:dyDescent="0.25">
      <c r="A77" t="s">
        <v>25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88</v>
      </c>
      <c r="H77" s="12">
        <v>94.5</v>
      </c>
      <c r="I77" s="12">
        <v>122</v>
      </c>
      <c r="J77" s="12">
        <v>25</v>
      </c>
      <c r="K77" s="12">
        <v>12.5</v>
      </c>
      <c r="L77" s="12">
        <v>12.5</v>
      </c>
      <c r="M77" s="12">
        <v>0</v>
      </c>
      <c r="N77" s="12">
        <v>354.5</v>
      </c>
      <c r="O77" s="3" t="s">
        <v>26</v>
      </c>
    </row>
    <row r="78" spans="1:15" x14ac:dyDescent="0.25">
      <c r="A78" t="s">
        <v>64</v>
      </c>
      <c r="B78" s="12">
        <v>101.5</v>
      </c>
      <c r="C78" s="12">
        <v>13</v>
      </c>
      <c r="D78" s="12">
        <v>47</v>
      </c>
      <c r="E78" s="12">
        <v>0</v>
      </c>
      <c r="F78" s="12">
        <v>20.5</v>
      </c>
      <c r="G78" s="12">
        <v>12.5</v>
      </c>
      <c r="H78" s="12">
        <v>0</v>
      </c>
      <c r="I78" s="12">
        <v>12.5</v>
      </c>
      <c r="J78" s="12">
        <v>8</v>
      </c>
      <c r="K78" s="12">
        <v>0</v>
      </c>
      <c r="L78" s="12">
        <v>0</v>
      </c>
      <c r="M78" s="12">
        <v>0</v>
      </c>
      <c r="N78" s="12">
        <v>215</v>
      </c>
      <c r="O78" s="3" t="s">
        <v>26</v>
      </c>
    </row>
    <row r="79" spans="1:15" x14ac:dyDescent="0.25">
      <c r="A79" t="s">
        <v>27</v>
      </c>
      <c r="B79" s="12">
        <v>1446.5</v>
      </c>
      <c r="C79" s="12">
        <v>1456.5</v>
      </c>
      <c r="D79" s="12">
        <v>1194.25</v>
      </c>
      <c r="E79" s="12">
        <v>1391</v>
      </c>
      <c r="F79" s="12">
        <v>1317.5</v>
      </c>
      <c r="G79" s="12">
        <v>620</v>
      </c>
      <c r="H79" s="12">
        <v>699.5</v>
      </c>
      <c r="I79" s="12">
        <v>1190.5</v>
      </c>
      <c r="J79" s="12">
        <v>1652.5</v>
      </c>
      <c r="K79" s="12">
        <v>1594.25</v>
      </c>
      <c r="L79" s="12">
        <v>1539.5</v>
      </c>
      <c r="M79" s="12">
        <v>1512.5</v>
      </c>
      <c r="N79" s="12">
        <v>15614.5</v>
      </c>
      <c r="O79" s="3" t="s">
        <v>26</v>
      </c>
    </row>
    <row r="80" spans="1:15" x14ac:dyDescent="0.25">
      <c r="A80" t="s">
        <v>28</v>
      </c>
      <c r="B80" s="12">
        <v>222.5</v>
      </c>
      <c r="C80" s="12">
        <v>245</v>
      </c>
      <c r="D80" s="12">
        <v>174.5</v>
      </c>
      <c r="E80" s="12">
        <v>198.5</v>
      </c>
      <c r="F80" s="12">
        <v>247</v>
      </c>
      <c r="G80" s="12">
        <v>285.5</v>
      </c>
      <c r="H80" s="12">
        <v>248</v>
      </c>
      <c r="I80" s="12">
        <v>300</v>
      </c>
      <c r="J80" s="12">
        <v>211</v>
      </c>
      <c r="K80" s="12">
        <v>173.5</v>
      </c>
      <c r="L80" s="12">
        <v>185.5</v>
      </c>
      <c r="M80" s="12">
        <v>137</v>
      </c>
      <c r="N80" s="12">
        <v>2628</v>
      </c>
      <c r="O80" s="3" t="s">
        <v>26</v>
      </c>
    </row>
    <row r="81" spans="1:15" x14ac:dyDescent="0.25">
      <c r="A81" t="s">
        <v>29</v>
      </c>
      <c r="B81" s="12">
        <v>913.1500000000002</v>
      </c>
      <c r="C81" s="12">
        <v>654.66</v>
      </c>
      <c r="D81" s="12">
        <v>716.65000000000009</v>
      </c>
      <c r="E81" s="12">
        <v>556.31999999999994</v>
      </c>
      <c r="F81" s="12">
        <v>620.16</v>
      </c>
      <c r="G81" s="12">
        <v>315.39000000000004</v>
      </c>
      <c r="H81" s="12">
        <v>548.07999999999993</v>
      </c>
      <c r="I81" s="12">
        <v>588.83000000000004</v>
      </c>
      <c r="J81" s="12">
        <v>475.78999999999996</v>
      </c>
      <c r="K81" s="12">
        <v>454.14</v>
      </c>
      <c r="L81" s="12">
        <v>791.99</v>
      </c>
      <c r="M81" s="12">
        <v>705</v>
      </c>
      <c r="N81" s="12">
        <v>7340.16</v>
      </c>
      <c r="O81" s="3" t="s">
        <v>26</v>
      </c>
    </row>
    <row r="82" spans="1:15" x14ac:dyDescent="0.25">
      <c r="A82" t="s">
        <v>30</v>
      </c>
      <c r="B82" s="12">
        <v>0</v>
      </c>
      <c r="C82" s="12">
        <v>12.5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8</v>
      </c>
      <c r="J82" s="12">
        <v>0</v>
      </c>
      <c r="K82" s="12">
        <v>24.58</v>
      </c>
      <c r="L82" s="12">
        <v>50</v>
      </c>
      <c r="M82" s="12">
        <v>75</v>
      </c>
      <c r="N82" s="12">
        <v>170.07999999999998</v>
      </c>
      <c r="O82" s="3" t="s">
        <v>26</v>
      </c>
    </row>
    <row r="83" spans="1:15" x14ac:dyDescent="0.25">
      <c r="A83" t="s">
        <v>31</v>
      </c>
      <c r="B83" s="12">
        <v>149.5</v>
      </c>
      <c r="C83" s="12">
        <v>25</v>
      </c>
      <c r="D83" s="12">
        <v>0</v>
      </c>
      <c r="E83" s="12">
        <v>0</v>
      </c>
      <c r="F83" s="12">
        <v>0</v>
      </c>
      <c r="G83" s="12">
        <v>62.5</v>
      </c>
      <c r="H83" s="12">
        <v>49.5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286.5</v>
      </c>
      <c r="O83" s="3" t="s">
        <v>26</v>
      </c>
    </row>
    <row r="84" spans="1:15" x14ac:dyDescent="0.25">
      <c r="A84" t="s">
        <v>32</v>
      </c>
      <c r="B84" s="12">
        <v>220.5</v>
      </c>
      <c r="C84" s="12">
        <v>12</v>
      </c>
      <c r="D84" s="12">
        <v>24</v>
      </c>
      <c r="E84" s="12">
        <v>12.5</v>
      </c>
      <c r="F84" s="12">
        <v>25</v>
      </c>
      <c r="G84" s="12">
        <v>12.5</v>
      </c>
      <c r="H84" s="12">
        <v>50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356.5</v>
      </c>
      <c r="O84" s="3" t="s">
        <v>26</v>
      </c>
    </row>
    <row r="85" spans="1:15" x14ac:dyDescent="0.25">
      <c r="A85" t="s">
        <v>33</v>
      </c>
      <c r="B85" s="12">
        <v>1652</v>
      </c>
      <c r="C85" s="12">
        <v>1721.5</v>
      </c>
      <c r="D85" s="12">
        <v>1822.3</v>
      </c>
      <c r="E85" s="12">
        <v>1776.5</v>
      </c>
      <c r="F85" s="12">
        <v>1892.5</v>
      </c>
      <c r="G85" s="12">
        <v>1909</v>
      </c>
      <c r="H85" s="12">
        <v>1961.5</v>
      </c>
      <c r="I85" s="12">
        <v>1811</v>
      </c>
      <c r="J85" s="12">
        <v>1852.5</v>
      </c>
      <c r="K85" s="12">
        <v>1695.5</v>
      </c>
      <c r="L85" s="12">
        <v>1740</v>
      </c>
      <c r="M85" s="12">
        <v>1788</v>
      </c>
      <c r="N85" s="12">
        <v>21622.3</v>
      </c>
      <c r="O85" s="3" t="s">
        <v>26</v>
      </c>
    </row>
    <row r="86" spans="1:15" x14ac:dyDescent="0.25">
      <c r="A86" t="s">
        <v>34</v>
      </c>
      <c r="B86" s="12">
        <v>287.5</v>
      </c>
      <c r="C86" s="12">
        <v>46</v>
      </c>
      <c r="D86" s="12">
        <v>59</v>
      </c>
      <c r="E86" s="12">
        <v>24.5</v>
      </c>
      <c r="F86" s="12">
        <v>83.5</v>
      </c>
      <c r="G86" s="12">
        <v>97</v>
      </c>
      <c r="H86" s="12">
        <v>37.5</v>
      </c>
      <c r="I86" s="12">
        <v>100</v>
      </c>
      <c r="J86" s="12">
        <v>87.5</v>
      </c>
      <c r="K86" s="12">
        <v>62.5</v>
      </c>
      <c r="L86" s="12">
        <v>0</v>
      </c>
      <c r="M86" s="12">
        <v>11.5</v>
      </c>
      <c r="N86" s="12">
        <v>896.5</v>
      </c>
      <c r="O86" s="3" t="s">
        <v>26</v>
      </c>
    </row>
    <row r="87" spans="1:15" x14ac:dyDescent="0.25">
      <c r="A87" t="s">
        <v>65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99.5</v>
      </c>
      <c r="J87" s="12">
        <v>182.75</v>
      </c>
      <c r="K87" s="12">
        <v>222.75</v>
      </c>
      <c r="L87" s="12">
        <v>396.75</v>
      </c>
      <c r="M87" s="12">
        <v>825</v>
      </c>
      <c r="N87" s="12">
        <v>1726.75</v>
      </c>
      <c r="O87" s="3" t="s">
        <v>26</v>
      </c>
    </row>
    <row r="88" spans="1:15" x14ac:dyDescent="0.25">
      <c r="A88" t="s">
        <v>35</v>
      </c>
      <c r="B88" s="12">
        <v>9113.66</v>
      </c>
      <c r="C88" s="12">
        <v>8562.75</v>
      </c>
      <c r="D88" s="12">
        <v>8351.9700000000012</v>
      </c>
      <c r="E88" s="12">
        <v>10061.379999999999</v>
      </c>
      <c r="F88" s="12">
        <v>10039.529999999999</v>
      </c>
      <c r="G88" s="12">
        <v>9747.02</v>
      </c>
      <c r="H88" s="12">
        <v>11482</v>
      </c>
      <c r="I88" s="12">
        <v>10407.299999999999</v>
      </c>
      <c r="J88" s="12">
        <v>10592.75</v>
      </c>
      <c r="K88" s="12">
        <v>9894</v>
      </c>
      <c r="L88" s="12">
        <v>9411.92</v>
      </c>
      <c r="M88" s="12">
        <v>10034.25</v>
      </c>
      <c r="N88" s="12">
        <v>117698.53</v>
      </c>
      <c r="O88" s="3" t="s">
        <v>26</v>
      </c>
    </row>
    <row r="89" spans="1:15" x14ac:dyDescent="0.25">
      <c r="A89" t="s">
        <v>36</v>
      </c>
      <c r="B89" s="12">
        <v>112.5</v>
      </c>
      <c r="C89" s="12">
        <v>313</v>
      </c>
      <c r="D89" s="12">
        <v>254.5</v>
      </c>
      <c r="E89" s="12">
        <v>222</v>
      </c>
      <c r="F89" s="12">
        <v>170.5</v>
      </c>
      <c r="G89" s="12">
        <v>230</v>
      </c>
      <c r="H89" s="12">
        <v>142.5</v>
      </c>
      <c r="I89" s="12">
        <v>223</v>
      </c>
      <c r="J89" s="12">
        <v>403.5</v>
      </c>
      <c r="K89" s="12">
        <v>468.5</v>
      </c>
      <c r="L89" s="12">
        <v>427.5</v>
      </c>
      <c r="M89" s="12">
        <v>352</v>
      </c>
      <c r="N89" s="12">
        <v>3319.5</v>
      </c>
      <c r="O89" s="3" t="s">
        <v>26</v>
      </c>
    </row>
    <row r="90" spans="1:15" x14ac:dyDescent="0.25">
      <c r="A90" t="s">
        <v>37</v>
      </c>
      <c r="B90" s="12">
        <v>158</v>
      </c>
      <c r="C90" s="12">
        <v>140</v>
      </c>
      <c r="D90" s="12">
        <v>159.5</v>
      </c>
      <c r="E90" s="12">
        <v>150</v>
      </c>
      <c r="F90" s="12">
        <v>76</v>
      </c>
      <c r="G90" s="12">
        <v>87.5</v>
      </c>
      <c r="H90" s="12">
        <v>37.5</v>
      </c>
      <c r="I90" s="12">
        <v>25</v>
      </c>
      <c r="J90" s="12">
        <v>100</v>
      </c>
      <c r="K90" s="12">
        <v>87.5</v>
      </c>
      <c r="L90" s="12">
        <v>137.5</v>
      </c>
      <c r="M90" s="12">
        <v>311.5</v>
      </c>
      <c r="N90" s="12">
        <v>1470</v>
      </c>
      <c r="O90" s="3" t="s">
        <v>26</v>
      </c>
    </row>
    <row r="91" spans="1:15" x14ac:dyDescent="0.25">
      <c r="A91" t="s">
        <v>38</v>
      </c>
      <c r="B91" s="12">
        <v>3656.25</v>
      </c>
      <c r="C91" s="12">
        <v>3310</v>
      </c>
      <c r="D91" s="12">
        <v>3428</v>
      </c>
      <c r="E91" s="12">
        <v>3863.75</v>
      </c>
      <c r="F91" s="12">
        <v>2742.5</v>
      </c>
      <c r="G91" s="12">
        <v>2649.25</v>
      </c>
      <c r="H91" s="12">
        <v>2433.83</v>
      </c>
      <c r="I91" s="12">
        <v>2446.25</v>
      </c>
      <c r="J91" s="12">
        <v>2709.5</v>
      </c>
      <c r="K91" s="12">
        <v>2620</v>
      </c>
      <c r="L91" s="12">
        <v>2917.5</v>
      </c>
      <c r="M91" s="12">
        <v>3167.42</v>
      </c>
      <c r="N91" s="12">
        <v>35944.25</v>
      </c>
      <c r="O91" s="3" t="s">
        <v>26</v>
      </c>
    </row>
    <row r="92" spans="1:15" x14ac:dyDescent="0.25">
      <c r="A92" t="s">
        <v>66</v>
      </c>
      <c r="B92" s="12">
        <v>0</v>
      </c>
      <c r="C92" s="12">
        <v>0</v>
      </c>
      <c r="D92" s="12">
        <v>0</v>
      </c>
      <c r="E92" s="12">
        <v>11.5</v>
      </c>
      <c r="F92" s="12">
        <v>0</v>
      </c>
      <c r="G92" s="12">
        <v>25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36.5</v>
      </c>
      <c r="O92" s="3" t="s">
        <v>26</v>
      </c>
    </row>
    <row r="93" spans="1:15" x14ac:dyDescent="0.25">
      <c r="A93" t="s">
        <v>39</v>
      </c>
      <c r="B93" s="12">
        <v>175</v>
      </c>
      <c r="C93" s="12">
        <v>112.5</v>
      </c>
      <c r="D93" s="12">
        <v>150</v>
      </c>
      <c r="E93" s="12">
        <v>62.5</v>
      </c>
      <c r="F93" s="12">
        <v>140</v>
      </c>
      <c r="G93" s="12">
        <v>217.5</v>
      </c>
      <c r="H93" s="12">
        <v>320.5</v>
      </c>
      <c r="I93" s="12">
        <v>264.5</v>
      </c>
      <c r="J93" s="12">
        <v>194.5</v>
      </c>
      <c r="K93" s="12">
        <v>111.5</v>
      </c>
      <c r="L93" s="12">
        <v>0</v>
      </c>
      <c r="M93" s="12">
        <v>124.5</v>
      </c>
      <c r="N93" s="12">
        <v>1873</v>
      </c>
      <c r="O93" s="3" t="s">
        <v>26</v>
      </c>
    </row>
    <row r="94" spans="1:15" x14ac:dyDescent="0.25">
      <c r="A94" t="s">
        <v>67</v>
      </c>
      <c r="B94" s="12">
        <v>63</v>
      </c>
      <c r="C94" s="12">
        <v>270.5</v>
      </c>
      <c r="D94" s="12">
        <v>193.5</v>
      </c>
      <c r="E94" s="12">
        <v>184.5</v>
      </c>
      <c r="F94" s="12">
        <v>80</v>
      </c>
      <c r="G94" s="12">
        <v>222</v>
      </c>
      <c r="H94" s="12">
        <v>149.5</v>
      </c>
      <c r="I94" s="12">
        <v>126.5</v>
      </c>
      <c r="J94" s="12">
        <v>56</v>
      </c>
      <c r="K94" s="12">
        <v>24</v>
      </c>
      <c r="L94" s="12">
        <v>16</v>
      </c>
      <c r="M94" s="12">
        <v>46.5</v>
      </c>
      <c r="N94" s="12">
        <v>1432</v>
      </c>
      <c r="O94" s="3" t="s">
        <v>26</v>
      </c>
    </row>
    <row r="95" spans="1:15" x14ac:dyDescent="0.25">
      <c r="A95" t="s">
        <v>40</v>
      </c>
      <c r="B95" s="12">
        <v>6908.75</v>
      </c>
      <c r="C95" s="12">
        <v>6783</v>
      </c>
      <c r="D95" s="12">
        <v>6767.05</v>
      </c>
      <c r="E95" s="12">
        <v>6679.25</v>
      </c>
      <c r="F95" s="12">
        <v>5069</v>
      </c>
      <c r="G95" s="12">
        <v>4751.5</v>
      </c>
      <c r="H95" s="12">
        <v>4513.5</v>
      </c>
      <c r="I95" s="12">
        <v>4245.42</v>
      </c>
      <c r="J95" s="12">
        <v>4852.5</v>
      </c>
      <c r="K95" s="12">
        <v>4174.75</v>
      </c>
      <c r="L95" s="12">
        <v>3853</v>
      </c>
      <c r="M95" s="12">
        <v>2940.5</v>
      </c>
      <c r="N95" s="12">
        <v>61538.22</v>
      </c>
      <c r="O95" s="3" t="s">
        <v>26</v>
      </c>
    </row>
    <row r="96" spans="1:15" x14ac:dyDescent="0.25">
      <c r="A96" t="s">
        <v>68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25</v>
      </c>
      <c r="K96" s="12">
        <v>25</v>
      </c>
      <c r="L96" s="12">
        <v>100</v>
      </c>
      <c r="M96" s="12">
        <v>0</v>
      </c>
      <c r="N96" s="12">
        <v>150</v>
      </c>
      <c r="O96" s="3" t="s">
        <v>26</v>
      </c>
    </row>
    <row r="97" spans="1:15" x14ac:dyDescent="0.25">
      <c r="A97" t="s">
        <v>41</v>
      </c>
      <c r="B97" s="12">
        <v>153.5</v>
      </c>
      <c r="C97" s="12">
        <v>140</v>
      </c>
      <c r="D97" s="12">
        <v>12.5</v>
      </c>
      <c r="E97" s="12">
        <v>74</v>
      </c>
      <c r="F97" s="12">
        <v>143.5</v>
      </c>
      <c r="G97" s="12">
        <v>127.92</v>
      </c>
      <c r="H97" s="12">
        <v>163.5</v>
      </c>
      <c r="I97" s="12">
        <v>131</v>
      </c>
      <c r="J97" s="12">
        <v>225</v>
      </c>
      <c r="K97" s="12">
        <v>150.5</v>
      </c>
      <c r="L97" s="12">
        <v>140.5</v>
      </c>
      <c r="M97" s="12">
        <v>72</v>
      </c>
      <c r="N97" s="12">
        <v>1533.92</v>
      </c>
      <c r="O97" s="3" t="s">
        <v>26</v>
      </c>
    </row>
    <row r="98" spans="1:15" x14ac:dyDescent="0.25">
      <c r="A98" t="s">
        <v>69</v>
      </c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25</v>
      </c>
      <c r="I98" s="12">
        <v>0</v>
      </c>
      <c r="J98" s="12">
        <v>50</v>
      </c>
      <c r="K98" s="12">
        <v>0</v>
      </c>
      <c r="L98" s="12">
        <v>0</v>
      </c>
      <c r="M98" s="12">
        <v>0</v>
      </c>
      <c r="N98" s="12">
        <v>75</v>
      </c>
      <c r="O98" s="3" t="s">
        <v>26</v>
      </c>
    </row>
    <row r="99" spans="1:15" x14ac:dyDescent="0.25">
      <c r="A99" t="s">
        <v>42</v>
      </c>
      <c r="B99" s="12">
        <v>2019.33</v>
      </c>
      <c r="C99" s="12">
        <v>2523</v>
      </c>
      <c r="D99" s="12">
        <v>2089</v>
      </c>
      <c r="E99" s="12">
        <v>2340.5</v>
      </c>
      <c r="F99" s="12">
        <v>2602.5</v>
      </c>
      <c r="G99" s="12">
        <v>2405</v>
      </c>
      <c r="H99" s="12">
        <v>2501.5</v>
      </c>
      <c r="I99" s="12">
        <v>2053.5</v>
      </c>
      <c r="J99" s="12">
        <v>2219.5</v>
      </c>
      <c r="K99" s="12">
        <v>1716.5</v>
      </c>
      <c r="L99" s="12">
        <v>2169</v>
      </c>
      <c r="M99" s="12">
        <v>2327</v>
      </c>
      <c r="N99" s="12">
        <v>26966.33</v>
      </c>
      <c r="O99" s="3" t="s">
        <v>26</v>
      </c>
    </row>
    <row r="100" spans="1:15" x14ac:dyDescent="0.25">
      <c r="A100" t="s">
        <v>70</v>
      </c>
      <c r="B100" s="12">
        <v>0</v>
      </c>
      <c r="C100" s="12">
        <v>0</v>
      </c>
      <c r="D100" s="12">
        <v>0</v>
      </c>
      <c r="E100" s="12">
        <v>32</v>
      </c>
      <c r="F100" s="12">
        <v>49.25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81.25</v>
      </c>
      <c r="O100" s="3" t="s">
        <v>26</v>
      </c>
    </row>
    <row r="101" spans="1:15" x14ac:dyDescent="0.25">
      <c r="A101" t="s">
        <v>71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50</v>
      </c>
      <c r="J101" s="12">
        <v>0</v>
      </c>
      <c r="K101" s="12">
        <v>0</v>
      </c>
      <c r="L101" s="12">
        <v>0</v>
      </c>
      <c r="M101" s="12">
        <v>0</v>
      </c>
      <c r="N101" s="12">
        <v>50</v>
      </c>
      <c r="O101" s="3" t="s">
        <v>26</v>
      </c>
    </row>
    <row r="102" spans="1:15" x14ac:dyDescent="0.25">
      <c r="A102" t="s">
        <v>43</v>
      </c>
      <c r="B102" s="12">
        <v>303.5</v>
      </c>
      <c r="C102" s="12">
        <v>413.5</v>
      </c>
      <c r="D102" s="12">
        <v>525</v>
      </c>
      <c r="E102" s="12">
        <v>442.5</v>
      </c>
      <c r="F102" s="12">
        <v>412</v>
      </c>
      <c r="G102" s="12">
        <v>248.5</v>
      </c>
      <c r="H102" s="12">
        <v>316.5</v>
      </c>
      <c r="I102" s="12">
        <v>272</v>
      </c>
      <c r="J102" s="12">
        <v>233</v>
      </c>
      <c r="K102" s="12">
        <v>276</v>
      </c>
      <c r="L102" s="12">
        <v>253.5</v>
      </c>
      <c r="M102" s="12">
        <v>180</v>
      </c>
      <c r="N102" s="12">
        <v>3876</v>
      </c>
      <c r="O102" s="3" t="s">
        <v>26</v>
      </c>
    </row>
    <row r="103" spans="1:15" x14ac:dyDescent="0.25">
      <c r="A103" t="s">
        <v>72</v>
      </c>
      <c r="B103" s="12">
        <v>63</v>
      </c>
      <c r="C103" s="12">
        <v>13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76</v>
      </c>
      <c r="O103" s="3" t="s">
        <v>26</v>
      </c>
    </row>
    <row r="104" spans="1:15" x14ac:dyDescent="0.25">
      <c r="A104" t="s">
        <v>44</v>
      </c>
      <c r="B104" s="12">
        <v>1506.25</v>
      </c>
      <c r="C104" s="12">
        <v>1429.1</v>
      </c>
      <c r="D104" s="12">
        <v>1212.5</v>
      </c>
      <c r="E104" s="12">
        <v>1205</v>
      </c>
      <c r="F104" s="12">
        <v>1108.75</v>
      </c>
      <c r="G104" s="12">
        <v>1073.5</v>
      </c>
      <c r="H104" s="12">
        <v>946.5</v>
      </c>
      <c r="I104" s="12">
        <v>990.75</v>
      </c>
      <c r="J104" s="12">
        <v>700.25</v>
      </c>
      <c r="K104" s="12">
        <v>944</v>
      </c>
      <c r="L104" s="12">
        <v>947.5</v>
      </c>
      <c r="M104" s="12">
        <v>919.5</v>
      </c>
      <c r="N104" s="12">
        <v>12983.6</v>
      </c>
      <c r="O104" s="3" t="s">
        <v>26</v>
      </c>
    </row>
    <row r="105" spans="1:15" x14ac:dyDescent="0.25">
      <c r="A105" t="s">
        <v>45</v>
      </c>
      <c r="B105" s="12">
        <v>65</v>
      </c>
      <c r="C105" s="12">
        <v>12.5</v>
      </c>
      <c r="D105" s="12">
        <v>49.5</v>
      </c>
      <c r="E105" s="12">
        <v>0</v>
      </c>
      <c r="F105" s="12">
        <v>75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202</v>
      </c>
      <c r="O105" s="3" t="s">
        <v>26</v>
      </c>
    </row>
    <row r="106" spans="1:15" x14ac:dyDescent="0.25">
      <c r="A106" t="s">
        <v>46</v>
      </c>
      <c r="B106" s="12">
        <v>295.5</v>
      </c>
      <c r="C106" s="12">
        <v>0</v>
      </c>
      <c r="D106" s="12">
        <v>12</v>
      </c>
      <c r="E106" s="12">
        <v>12.5</v>
      </c>
      <c r="F106" s="12">
        <v>186.5</v>
      </c>
      <c r="G106" s="12">
        <v>87</v>
      </c>
      <c r="H106" s="12">
        <v>62.5</v>
      </c>
      <c r="I106" s="12">
        <v>49.5</v>
      </c>
      <c r="J106" s="12">
        <v>153.5</v>
      </c>
      <c r="K106" s="12">
        <v>125</v>
      </c>
      <c r="L106" s="12">
        <v>445</v>
      </c>
      <c r="M106" s="12">
        <v>736.17000000000007</v>
      </c>
      <c r="N106" s="12">
        <v>2165.17</v>
      </c>
      <c r="O106" s="3" t="s">
        <v>26</v>
      </c>
    </row>
    <row r="107" spans="1:15" x14ac:dyDescent="0.25">
      <c r="A107" t="s">
        <v>73</v>
      </c>
      <c r="B107" s="12">
        <v>37</v>
      </c>
      <c r="C107" s="12">
        <v>120</v>
      </c>
      <c r="D107" s="12">
        <v>249.5</v>
      </c>
      <c r="E107" s="12">
        <v>322.5</v>
      </c>
      <c r="F107" s="12">
        <v>534</v>
      </c>
      <c r="G107" s="12">
        <v>384</v>
      </c>
      <c r="H107" s="12">
        <v>485</v>
      </c>
      <c r="I107" s="12">
        <v>472.75</v>
      </c>
      <c r="J107" s="12">
        <v>574</v>
      </c>
      <c r="K107" s="12">
        <v>890.5</v>
      </c>
      <c r="L107" s="12">
        <v>870</v>
      </c>
      <c r="M107" s="12">
        <v>721.5</v>
      </c>
      <c r="N107" s="12">
        <v>5660.75</v>
      </c>
      <c r="O107" s="3" t="s">
        <v>26</v>
      </c>
    </row>
    <row r="108" spans="1:15" x14ac:dyDescent="0.25">
      <c r="A108" t="s">
        <v>47</v>
      </c>
      <c r="B108" s="12">
        <v>2481.5</v>
      </c>
      <c r="C108" s="12">
        <v>2369.5</v>
      </c>
      <c r="D108" s="12">
        <v>2516.25</v>
      </c>
      <c r="E108" s="12">
        <v>2787.42</v>
      </c>
      <c r="F108" s="12">
        <v>2735.17</v>
      </c>
      <c r="G108" s="12">
        <v>2159.5</v>
      </c>
      <c r="H108" s="12">
        <v>2345</v>
      </c>
      <c r="I108" s="12">
        <v>2340.5</v>
      </c>
      <c r="J108" s="12">
        <v>2101</v>
      </c>
      <c r="K108" s="12">
        <v>1679.33</v>
      </c>
      <c r="L108" s="12">
        <v>2144.5</v>
      </c>
      <c r="M108" s="12">
        <v>2021</v>
      </c>
      <c r="N108" s="12">
        <v>27680.67</v>
      </c>
      <c r="O108" s="3" t="s">
        <v>26</v>
      </c>
    </row>
    <row r="109" spans="1:15" x14ac:dyDescent="0.25">
      <c r="A109" t="s">
        <v>48</v>
      </c>
      <c r="B109" s="12">
        <v>0</v>
      </c>
      <c r="C109" s="12">
        <v>20</v>
      </c>
      <c r="D109" s="12">
        <v>182.78</v>
      </c>
      <c r="E109" s="12">
        <v>171.5</v>
      </c>
      <c r="F109" s="12">
        <v>639.5</v>
      </c>
      <c r="G109" s="12">
        <v>583</v>
      </c>
      <c r="H109" s="12">
        <v>270</v>
      </c>
      <c r="I109" s="12">
        <v>145</v>
      </c>
      <c r="J109" s="12">
        <v>121.5</v>
      </c>
      <c r="K109" s="12">
        <v>316.5</v>
      </c>
      <c r="L109" s="12">
        <v>243.5</v>
      </c>
      <c r="M109" s="12">
        <v>231.5</v>
      </c>
      <c r="N109" s="12">
        <v>2924.7799999999997</v>
      </c>
      <c r="O109" s="3" t="s">
        <v>26</v>
      </c>
    </row>
    <row r="110" spans="1:15" x14ac:dyDescent="0.25">
      <c r="A110" t="s">
        <v>49</v>
      </c>
      <c r="B110" s="12">
        <v>404.5</v>
      </c>
      <c r="C110" s="12">
        <v>75</v>
      </c>
      <c r="D110" s="12">
        <v>86</v>
      </c>
      <c r="E110" s="12">
        <v>256</v>
      </c>
      <c r="F110" s="12">
        <v>448.5</v>
      </c>
      <c r="G110" s="12">
        <v>643.5</v>
      </c>
      <c r="H110" s="12">
        <v>328</v>
      </c>
      <c r="I110" s="12">
        <v>75</v>
      </c>
      <c r="J110" s="12">
        <v>512.5</v>
      </c>
      <c r="K110" s="12">
        <v>691</v>
      </c>
      <c r="L110" s="12">
        <v>0</v>
      </c>
      <c r="M110" s="12">
        <v>0</v>
      </c>
      <c r="N110" s="12">
        <v>3520</v>
      </c>
      <c r="O110" s="3" t="s">
        <v>50</v>
      </c>
    </row>
    <row r="111" spans="1:15" x14ac:dyDescent="0.25">
      <c r="A111" t="s">
        <v>51</v>
      </c>
      <c r="B111" s="12">
        <v>709.25</v>
      </c>
      <c r="C111" s="12">
        <v>980.57999999999993</v>
      </c>
      <c r="D111" s="12">
        <v>1141.17</v>
      </c>
      <c r="E111" s="12">
        <v>1006.5</v>
      </c>
      <c r="F111" s="12">
        <v>632.5</v>
      </c>
      <c r="G111" s="12">
        <v>579.92000000000007</v>
      </c>
      <c r="H111" s="12">
        <v>767.33</v>
      </c>
      <c r="I111" s="12">
        <v>881.25</v>
      </c>
      <c r="J111" s="12">
        <v>873</v>
      </c>
      <c r="K111" s="12">
        <v>770.25</v>
      </c>
      <c r="L111" s="12">
        <v>645.5</v>
      </c>
      <c r="M111" s="12">
        <v>575.75</v>
      </c>
      <c r="N111" s="12">
        <v>9563</v>
      </c>
      <c r="O111" s="3" t="s">
        <v>50</v>
      </c>
    </row>
    <row r="112" spans="1:15" x14ac:dyDescent="0.25">
      <c r="A112" t="s">
        <v>52</v>
      </c>
      <c r="B112" s="12">
        <v>259.67</v>
      </c>
      <c r="C112" s="12">
        <v>267.5</v>
      </c>
      <c r="D112" s="12">
        <v>201</v>
      </c>
      <c r="E112" s="12">
        <v>391</v>
      </c>
      <c r="F112" s="12">
        <v>300</v>
      </c>
      <c r="G112" s="12">
        <v>227.5</v>
      </c>
      <c r="H112" s="12">
        <v>484.17</v>
      </c>
      <c r="I112" s="12">
        <v>144.5</v>
      </c>
      <c r="J112" s="12">
        <v>170</v>
      </c>
      <c r="K112" s="12">
        <v>228</v>
      </c>
      <c r="L112" s="12">
        <v>333</v>
      </c>
      <c r="M112" s="12">
        <v>20</v>
      </c>
      <c r="N112" s="12">
        <v>3026.34</v>
      </c>
      <c r="O112" s="3" t="s">
        <v>50</v>
      </c>
    </row>
    <row r="113" spans="1:15" x14ac:dyDescent="0.25">
      <c r="A113" t="s">
        <v>53</v>
      </c>
      <c r="B113" s="12">
        <v>608.5</v>
      </c>
      <c r="C113" s="12">
        <v>130</v>
      </c>
      <c r="D113" s="12">
        <v>121</v>
      </c>
      <c r="E113" s="12">
        <v>47</v>
      </c>
      <c r="F113" s="12">
        <v>36.5</v>
      </c>
      <c r="G113" s="12">
        <v>145.5</v>
      </c>
      <c r="H113" s="12">
        <v>33</v>
      </c>
      <c r="I113" s="12">
        <v>83</v>
      </c>
      <c r="J113" s="12">
        <v>8</v>
      </c>
      <c r="K113" s="12">
        <v>12.5</v>
      </c>
      <c r="L113" s="12">
        <v>0</v>
      </c>
      <c r="M113" s="12">
        <v>12.5</v>
      </c>
      <c r="N113" s="12">
        <v>1237.5</v>
      </c>
      <c r="O113" s="3" t="s">
        <v>26</v>
      </c>
    </row>
    <row r="114" spans="1:15" x14ac:dyDescent="0.25">
      <c r="A114" t="s">
        <v>54</v>
      </c>
      <c r="B114" s="12">
        <v>137.5</v>
      </c>
      <c r="C114" s="12">
        <v>44.5</v>
      </c>
      <c r="D114" s="12">
        <v>36.5</v>
      </c>
      <c r="E114" s="12">
        <v>158.25</v>
      </c>
      <c r="F114" s="12">
        <v>328.5</v>
      </c>
      <c r="G114" s="12">
        <v>287.5</v>
      </c>
      <c r="H114" s="12">
        <v>388.75</v>
      </c>
      <c r="I114" s="12">
        <v>328</v>
      </c>
      <c r="J114" s="12">
        <v>187</v>
      </c>
      <c r="K114" s="12">
        <v>352.67</v>
      </c>
      <c r="L114" s="12">
        <v>446.75</v>
      </c>
      <c r="M114" s="12">
        <v>307.75</v>
      </c>
      <c r="N114" s="12">
        <v>3003.67</v>
      </c>
      <c r="O114" s="3" t="s">
        <v>26</v>
      </c>
    </row>
    <row r="115" spans="1:15" x14ac:dyDescent="0.25">
      <c r="A115" t="s">
        <v>74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101.5</v>
      </c>
      <c r="H115" s="12">
        <v>112.5</v>
      </c>
      <c r="I115" s="12">
        <v>101</v>
      </c>
      <c r="J115" s="12">
        <v>43.5</v>
      </c>
      <c r="K115" s="12">
        <v>0</v>
      </c>
      <c r="L115" s="12">
        <v>0</v>
      </c>
      <c r="M115" s="12">
        <v>153</v>
      </c>
      <c r="N115" s="12">
        <v>511.5</v>
      </c>
      <c r="O115" s="3" t="s">
        <v>26</v>
      </c>
    </row>
    <row r="116" spans="1:15" x14ac:dyDescent="0.25">
      <c r="A116" t="s">
        <v>55</v>
      </c>
      <c r="B116" s="12">
        <v>3406.09</v>
      </c>
      <c r="C116" s="12">
        <v>3679</v>
      </c>
      <c r="D116" s="12">
        <v>3927.25</v>
      </c>
      <c r="E116" s="12">
        <v>4071.33</v>
      </c>
      <c r="F116" s="12">
        <v>4872.92</v>
      </c>
      <c r="G116" s="12">
        <v>4449.25</v>
      </c>
      <c r="H116" s="12">
        <v>5543.7</v>
      </c>
      <c r="I116" s="12">
        <v>4792.25</v>
      </c>
      <c r="J116" s="12">
        <v>4788.75</v>
      </c>
      <c r="K116" s="12">
        <v>4717.25</v>
      </c>
      <c r="L116" s="12">
        <v>4963.67</v>
      </c>
      <c r="M116" s="12">
        <v>4526.33</v>
      </c>
      <c r="N116" s="12">
        <v>53737.79</v>
      </c>
      <c r="O116" s="3" t="s">
        <v>26</v>
      </c>
    </row>
    <row r="117" spans="1:15" x14ac:dyDescent="0.25">
      <c r="A117" t="s">
        <v>56</v>
      </c>
      <c r="B117" s="12">
        <v>318</v>
      </c>
      <c r="C117" s="12">
        <v>366.5</v>
      </c>
      <c r="D117" s="12">
        <v>85</v>
      </c>
      <c r="E117" s="12">
        <v>132.5</v>
      </c>
      <c r="F117" s="12">
        <v>192</v>
      </c>
      <c r="G117" s="12">
        <v>667</v>
      </c>
      <c r="H117" s="12">
        <v>711</v>
      </c>
      <c r="I117" s="12">
        <v>661.5</v>
      </c>
      <c r="J117" s="12">
        <v>755</v>
      </c>
      <c r="K117" s="12">
        <v>463.5</v>
      </c>
      <c r="L117" s="12">
        <v>454.5</v>
      </c>
      <c r="M117" s="12">
        <v>302.5</v>
      </c>
      <c r="N117" s="12">
        <v>5109</v>
      </c>
      <c r="O117" s="3" t="s">
        <v>26</v>
      </c>
    </row>
    <row r="118" spans="1:15" x14ac:dyDescent="0.25">
      <c r="A118" t="s">
        <v>57</v>
      </c>
      <c r="B118" s="12">
        <v>285</v>
      </c>
      <c r="C118" s="12">
        <v>12</v>
      </c>
      <c r="D118" s="12">
        <v>40</v>
      </c>
      <c r="E118" s="12">
        <v>12</v>
      </c>
      <c r="F118" s="12">
        <v>25</v>
      </c>
      <c r="G118" s="12">
        <v>207</v>
      </c>
      <c r="H118" s="12">
        <v>52.5</v>
      </c>
      <c r="I118" s="12">
        <v>8</v>
      </c>
      <c r="J118" s="12">
        <v>9</v>
      </c>
      <c r="K118" s="12">
        <v>13</v>
      </c>
      <c r="L118" s="12">
        <v>0</v>
      </c>
      <c r="M118" s="12">
        <v>0</v>
      </c>
      <c r="N118" s="12">
        <v>663.5</v>
      </c>
      <c r="O118" s="3" t="s">
        <v>26</v>
      </c>
    </row>
    <row r="119" spans="1:15" x14ac:dyDescent="0.25">
      <c r="A119" t="s">
        <v>75</v>
      </c>
      <c r="B119" s="12">
        <v>165</v>
      </c>
      <c r="C119" s="12">
        <v>0</v>
      </c>
      <c r="D119" s="12">
        <v>0</v>
      </c>
      <c r="E119" s="12">
        <v>0</v>
      </c>
      <c r="F119" s="12">
        <v>0</v>
      </c>
      <c r="G119" s="12">
        <v>124</v>
      </c>
      <c r="H119" s="12">
        <v>100</v>
      </c>
      <c r="I119" s="12">
        <v>0</v>
      </c>
      <c r="J119" s="12">
        <v>0</v>
      </c>
      <c r="K119" s="12">
        <v>13</v>
      </c>
      <c r="L119" s="12">
        <v>0</v>
      </c>
      <c r="M119" s="12">
        <v>0</v>
      </c>
      <c r="N119" s="12">
        <v>402</v>
      </c>
      <c r="O119" s="3" t="s">
        <v>26</v>
      </c>
    </row>
    <row r="120" spans="1:15" x14ac:dyDescent="0.25">
      <c r="A120" t="s">
        <v>76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65</v>
      </c>
      <c r="K120" s="12">
        <v>24.5</v>
      </c>
      <c r="L120" s="12">
        <v>8</v>
      </c>
      <c r="M120" s="12">
        <v>13</v>
      </c>
      <c r="N120" s="12">
        <v>110.5</v>
      </c>
      <c r="O120" s="3" t="s">
        <v>26</v>
      </c>
    </row>
    <row r="121" spans="1:15" x14ac:dyDescent="0.25">
      <c r="A121" t="s">
        <v>77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175.5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10.5</v>
      </c>
      <c r="N121" s="12">
        <v>186</v>
      </c>
      <c r="O121" s="3" t="s">
        <v>50</v>
      </c>
    </row>
    <row r="122" spans="1:15" x14ac:dyDescent="0.25">
      <c r="A122" t="s">
        <v>58</v>
      </c>
      <c r="B122" s="12">
        <v>262</v>
      </c>
      <c r="C122" s="12">
        <v>350</v>
      </c>
      <c r="D122" s="12">
        <v>370.5</v>
      </c>
      <c r="E122" s="12">
        <v>283</v>
      </c>
      <c r="F122" s="12">
        <v>216</v>
      </c>
      <c r="G122" s="12">
        <v>234.5</v>
      </c>
      <c r="H122" s="12">
        <v>226.5</v>
      </c>
      <c r="I122" s="12">
        <v>226.5</v>
      </c>
      <c r="J122" s="12">
        <v>208.5</v>
      </c>
      <c r="K122" s="12">
        <v>211.5</v>
      </c>
      <c r="L122" s="12">
        <v>187.5</v>
      </c>
      <c r="M122" s="12">
        <v>224</v>
      </c>
      <c r="N122" s="12">
        <v>3000.5</v>
      </c>
      <c r="O122" s="3" t="s">
        <v>26</v>
      </c>
    </row>
    <row r="123" spans="1:15" x14ac:dyDescent="0.25">
      <c r="A123" t="s">
        <v>78</v>
      </c>
      <c r="B123" s="12">
        <v>204.5</v>
      </c>
      <c r="C123" s="12">
        <v>257</v>
      </c>
      <c r="D123" s="12">
        <v>315.5</v>
      </c>
      <c r="E123" s="12">
        <v>234.25</v>
      </c>
      <c r="F123" s="12">
        <v>282.25</v>
      </c>
      <c r="G123" s="12">
        <v>278.5</v>
      </c>
      <c r="H123" s="12">
        <v>291.5</v>
      </c>
      <c r="I123" s="12">
        <v>208.5</v>
      </c>
      <c r="J123" s="12">
        <v>239.75</v>
      </c>
      <c r="K123" s="12">
        <v>271</v>
      </c>
      <c r="L123" s="12">
        <v>502</v>
      </c>
      <c r="M123" s="12">
        <v>463.5</v>
      </c>
      <c r="N123" s="12">
        <v>3548.25</v>
      </c>
      <c r="O123" s="3" t="s">
        <v>26</v>
      </c>
    </row>
    <row r="124" spans="1:15" x14ac:dyDescent="0.25">
      <c r="A124" t="s">
        <v>59</v>
      </c>
      <c r="B124" s="12">
        <v>387.5</v>
      </c>
      <c r="C124" s="12">
        <v>507.5</v>
      </c>
      <c r="D124" s="12">
        <v>386</v>
      </c>
      <c r="E124" s="12">
        <v>311</v>
      </c>
      <c r="F124" s="12">
        <v>175</v>
      </c>
      <c r="G124" s="12">
        <v>375</v>
      </c>
      <c r="H124" s="12">
        <v>175</v>
      </c>
      <c r="I124" s="12">
        <v>275.5</v>
      </c>
      <c r="J124" s="12">
        <v>212.5</v>
      </c>
      <c r="K124" s="12">
        <v>262.5</v>
      </c>
      <c r="L124" s="12">
        <v>225</v>
      </c>
      <c r="M124" s="12">
        <v>137.5</v>
      </c>
      <c r="N124" s="12">
        <v>3430</v>
      </c>
      <c r="O124" s="3" t="s">
        <v>26</v>
      </c>
    </row>
    <row r="125" spans="1:15" x14ac:dyDescent="0.25">
      <c r="A125" t="s">
        <v>60</v>
      </c>
      <c r="B125" s="12">
        <v>423.5</v>
      </c>
      <c r="C125" s="12">
        <v>285</v>
      </c>
      <c r="D125" s="12">
        <v>286.5</v>
      </c>
      <c r="E125" s="12">
        <v>112.5</v>
      </c>
      <c r="F125" s="12">
        <v>50</v>
      </c>
      <c r="G125" s="12">
        <v>279.58000000000004</v>
      </c>
      <c r="H125" s="12">
        <v>398.5</v>
      </c>
      <c r="I125" s="12">
        <v>203.5</v>
      </c>
      <c r="J125" s="12">
        <v>162.5</v>
      </c>
      <c r="K125" s="12">
        <v>0</v>
      </c>
      <c r="L125" s="12">
        <v>0</v>
      </c>
      <c r="M125" s="12">
        <v>0</v>
      </c>
      <c r="N125" s="12">
        <v>2201.58</v>
      </c>
      <c r="O125" s="3" t="s">
        <v>26</v>
      </c>
    </row>
    <row r="126" spans="1:15" x14ac:dyDescent="0.25">
      <c r="A126" t="s">
        <v>61</v>
      </c>
      <c r="B126" s="12">
        <v>100</v>
      </c>
      <c r="C126" s="12">
        <v>25</v>
      </c>
      <c r="D126" s="12">
        <v>87</v>
      </c>
      <c r="E126" s="12">
        <v>25</v>
      </c>
      <c r="F126" s="12">
        <v>12.5</v>
      </c>
      <c r="G126" s="12">
        <v>0</v>
      </c>
      <c r="H126" s="12">
        <v>0</v>
      </c>
      <c r="I126" s="12">
        <v>37.5</v>
      </c>
      <c r="J126" s="12">
        <v>0</v>
      </c>
      <c r="K126" s="12">
        <v>0</v>
      </c>
      <c r="L126" s="12">
        <v>0</v>
      </c>
      <c r="M126" s="12">
        <v>0</v>
      </c>
      <c r="N126" s="12">
        <v>287</v>
      </c>
      <c r="O126" s="3" t="s">
        <v>26</v>
      </c>
    </row>
    <row r="127" spans="1:15" x14ac:dyDescent="0.25">
      <c r="A127" t="s">
        <v>62</v>
      </c>
      <c r="B127" s="12">
        <v>4597.42</v>
      </c>
      <c r="C127" s="12">
        <v>4483.75</v>
      </c>
      <c r="D127" s="12">
        <v>4313.1000000000004</v>
      </c>
      <c r="E127" s="12">
        <v>5140</v>
      </c>
      <c r="F127" s="12">
        <v>4880.17</v>
      </c>
      <c r="G127" s="12">
        <v>3698.92</v>
      </c>
      <c r="H127" s="12">
        <v>4948.5</v>
      </c>
      <c r="I127" s="12">
        <v>4921.75</v>
      </c>
      <c r="J127" s="12">
        <v>5903.5</v>
      </c>
      <c r="K127" s="12">
        <v>5188</v>
      </c>
      <c r="L127" s="12">
        <v>5699.33</v>
      </c>
      <c r="M127" s="12">
        <v>5338.5</v>
      </c>
      <c r="N127" s="12">
        <v>59112.94</v>
      </c>
      <c r="O127" s="3" t="s">
        <v>26</v>
      </c>
    </row>
    <row r="128" spans="1:15" s="1" customFormat="1" x14ac:dyDescent="0.25">
      <c r="A128" s="2" t="s">
        <v>79</v>
      </c>
      <c r="B128" s="13">
        <v>44373.319999999992</v>
      </c>
      <c r="C128" s="13">
        <v>42181.84</v>
      </c>
      <c r="D128" s="13">
        <v>41587.769999999997</v>
      </c>
      <c r="E128" s="13">
        <v>44762.45</v>
      </c>
      <c r="F128" s="13">
        <v>43461.7</v>
      </c>
      <c r="G128" s="13">
        <v>40875.25</v>
      </c>
      <c r="H128" s="13">
        <v>44444.36</v>
      </c>
      <c r="I128" s="13">
        <v>41423.049999999996</v>
      </c>
      <c r="J128" s="13">
        <v>43945.04</v>
      </c>
      <c r="K128" s="13">
        <v>40961.97</v>
      </c>
      <c r="L128" s="13">
        <v>42258.41</v>
      </c>
      <c r="M128" s="13">
        <v>41324.17</v>
      </c>
      <c r="N128" s="13">
        <v>511599.33</v>
      </c>
      <c r="O128" s="4"/>
    </row>
    <row r="129" spans="1:15" s="18" customFormat="1" x14ac:dyDescent="0.25"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20"/>
    </row>
    <row r="130" spans="1:15" s="21" customFormat="1" x14ac:dyDescent="0.25">
      <c r="A130" s="24" t="s">
        <v>16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3"/>
    </row>
    <row r="131" spans="1:15" s="21" customFormat="1" x14ac:dyDescent="0.25">
      <c r="A131" s="24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3"/>
    </row>
    <row r="132" spans="1:15" x14ac:dyDescent="0.25">
      <c r="A132" t="s">
        <v>27</v>
      </c>
      <c r="B132" s="12">
        <v>0</v>
      </c>
      <c r="C132" s="12">
        <v>0</v>
      </c>
      <c r="D132" s="12">
        <v>18.5</v>
      </c>
      <c r="E132" s="12">
        <v>62.5</v>
      </c>
      <c r="F132" s="12">
        <v>12.5</v>
      </c>
      <c r="G132" s="12">
        <v>0</v>
      </c>
      <c r="H132" s="12">
        <v>0</v>
      </c>
      <c r="I132" s="12">
        <v>12.5</v>
      </c>
      <c r="J132" s="12">
        <v>0</v>
      </c>
      <c r="K132" s="12">
        <v>25</v>
      </c>
      <c r="L132" s="12">
        <v>25</v>
      </c>
      <c r="M132" s="12">
        <v>0</v>
      </c>
      <c r="N132" s="12">
        <v>156</v>
      </c>
      <c r="O132" s="3" t="s">
        <v>26</v>
      </c>
    </row>
    <row r="133" spans="1:15" x14ac:dyDescent="0.25">
      <c r="A133" t="s">
        <v>29</v>
      </c>
      <c r="B133" s="12">
        <v>0</v>
      </c>
      <c r="C133" s="12">
        <v>0</v>
      </c>
      <c r="D133" s="12">
        <v>12.5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12.5</v>
      </c>
      <c r="L133" s="12">
        <v>0</v>
      </c>
      <c r="M133" s="12">
        <v>0</v>
      </c>
      <c r="N133" s="12">
        <v>25</v>
      </c>
      <c r="O133" s="3" t="s">
        <v>26</v>
      </c>
    </row>
    <row r="134" spans="1:15" x14ac:dyDescent="0.25">
      <c r="A134" t="s">
        <v>31</v>
      </c>
      <c r="B134" s="12">
        <v>187.5</v>
      </c>
      <c r="C134" s="12">
        <v>112.5</v>
      </c>
      <c r="D134" s="12">
        <v>0</v>
      </c>
      <c r="E134" s="12">
        <v>0</v>
      </c>
      <c r="F134" s="12">
        <v>112.5</v>
      </c>
      <c r="G134" s="12">
        <v>136.5</v>
      </c>
      <c r="H134" s="12">
        <v>25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574</v>
      </c>
      <c r="O134" s="3" t="s">
        <v>26</v>
      </c>
    </row>
    <row r="135" spans="1:15" x14ac:dyDescent="0.25">
      <c r="A135" t="s">
        <v>33</v>
      </c>
      <c r="B135" s="12">
        <v>12.5</v>
      </c>
      <c r="C135" s="12">
        <v>0</v>
      </c>
      <c r="D135" s="12">
        <v>0</v>
      </c>
      <c r="E135" s="12">
        <v>0</v>
      </c>
      <c r="F135" s="12">
        <v>12.5</v>
      </c>
      <c r="G135" s="12">
        <v>0</v>
      </c>
      <c r="H135" s="12">
        <v>0</v>
      </c>
      <c r="I135" s="12">
        <v>12.5</v>
      </c>
      <c r="J135" s="12">
        <v>25</v>
      </c>
      <c r="K135" s="12">
        <v>0</v>
      </c>
      <c r="L135" s="12">
        <v>0</v>
      </c>
      <c r="M135" s="12">
        <v>0</v>
      </c>
      <c r="N135" s="12">
        <v>62.5</v>
      </c>
      <c r="O135" s="3" t="s">
        <v>26</v>
      </c>
    </row>
    <row r="136" spans="1:15" x14ac:dyDescent="0.25">
      <c r="A136" t="s">
        <v>35</v>
      </c>
      <c r="B136" s="12">
        <v>0</v>
      </c>
      <c r="C136" s="12">
        <v>0</v>
      </c>
      <c r="D136" s="12">
        <v>12.5</v>
      </c>
      <c r="E136" s="12">
        <v>25</v>
      </c>
      <c r="F136" s="12">
        <v>12.5</v>
      </c>
      <c r="G136" s="12">
        <v>28.5</v>
      </c>
      <c r="H136" s="12">
        <v>16</v>
      </c>
      <c r="I136" s="12">
        <v>19.5</v>
      </c>
      <c r="J136" s="12">
        <v>6.5</v>
      </c>
      <c r="K136" s="12">
        <v>12.5</v>
      </c>
      <c r="L136" s="12">
        <v>78</v>
      </c>
      <c r="M136" s="12">
        <v>25</v>
      </c>
      <c r="N136" s="12">
        <v>236</v>
      </c>
      <c r="O136" s="3" t="s">
        <v>26</v>
      </c>
    </row>
    <row r="137" spans="1:15" x14ac:dyDescent="0.25">
      <c r="A137" t="s">
        <v>36</v>
      </c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12.5</v>
      </c>
      <c r="H137" s="12">
        <v>0</v>
      </c>
      <c r="I137" s="12">
        <v>13</v>
      </c>
      <c r="J137" s="12">
        <v>25</v>
      </c>
      <c r="K137" s="12">
        <v>9.5</v>
      </c>
      <c r="L137" s="12">
        <v>0</v>
      </c>
      <c r="M137" s="12">
        <v>12.5</v>
      </c>
      <c r="N137" s="12">
        <v>72.5</v>
      </c>
      <c r="O137" s="3" t="s">
        <v>26</v>
      </c>
    </row>
    <row r="138" spans="1:15" x14ac:dyDescent="0.25">
      <c r="A138" t="s">
        <v>37</v>
      </c>
      <c r="B138" s="12">
        <v>25</v>
      </c>
      <c r="C138" s="12">
        <v>50</v>
      </c>
      <c r="D138" s="12">
        <v>62.5</v>
      </c>
      <c r="E138" s="12">
        <v>87.5</v>
      </c>
      <c r="F138" s="12">
        <v>87.5</v>
      </c>
      <c r="G138" s="12">
        <v>25</v>
      </c>
      <c r="H138" s="12">
        <v>25</v>
      </c>
      <c r="I138" s="12">
        <v>37.5</v>
      </c>
      <c r="J138" s="12">
        <v>25</v>
      </c>
      <c r="K138" s="12">
        <v>25</v>
      </c>
      <c r="L138" s="12">
        <v>0</v>
      </c>
      <c r="M138" s="12">
        <v>12.5</v>
      </c>
      <c r="N138" s="12">
        <v>462.5</v>
      </c>
      <c r="O138" s="3" t="s">
        <v>26</v>
      </c>
    </row>
    <row r="139" spans="1:15" x14ac:dyDescent="0.25">
      <c r="A139" t="s">
        <v>38</v>
      </c>
      <c r="B139" s="12">
        <v>112.5</v>
      </c>
      <c r="C139" s="12">
        <v>50</v>
      </c>
      <c r="D139" s="12">
        <v>50</v>
      </c>
      <c r="E139" s="12">
        <v>121.25</v>
      </c>
      <c r="F139" s="12">
        <v>150</v>
      </c>
      <c r="G139" s="12">
        <v>44.5</v>
      </c>
      <c r="H139" s="12">
        <v>88</v>
      </c>
      <c r="I139" s="12">
        <v>87.5</v>
      </c>
      <c r="J139" s="12">
        <v>33</v>
      </c>
      <c r="K139" s="12">
        <v>41</v>
      </c>
      <c r="L139" s="12">
        <v>25</v>
      </c>
      <c r="M139" s="12">
        <v>12.5</v>
      </c>
      <c r="N139" s="12">
        <v>815.25</v>
      </c>
      <c r="O139" s="3" t="s">
        <v>26</v>
      </c>
    </row>
    <row r="140" spans="1:15" x14ac:dyDescent="0.25">
      <c r="A140" t="s">
        <v>39</v>
      </c>
      <c r="B140" s="12">
        <v>12.5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12.5</v>
      </c>
      <c r="O140" s="3" t="s">
        <v>26</v>
      </c>
    </row>
    <row r="141" spans="1:15" x14ac:dyDescent="0.25">
      <c r="A141" t="s">
        <v>40</v>
      </c>
      <c r="B141" s="12">
        <v>108.5</v>
      </c>
      <c r="C141" s="12">
        <v>73.5</v>
      </c>
      <c r="D141" s="12">
        <v>47</v>
      </c>
      <c r="E141" s="12">
        <v>36.5</v>
      </c>
      <c r="F141" s="12">
        <v>24</v>
      </c>
      <c r="G141" s="12">
        <v>12.5</v>
      </c>
      <c r="H141" s="12">
        <v>0</v>
      </c>
      <c r="I141" s="12">
        <v>24</v>
      </c>
      <c r="J141" s="12">
        <v>12.5</v>
      </c>
      <c r="K141" s="12">
        <v>25</v>
      </c>
      <c r="L141" s="12">
        <v>42</v>
      </c>
      <c r="M141" s="12">
        <v>11.5</v>
      </c>
      <c r="N141" s="12">
        <v>417</v>
      </c>
      <c r="O141" s="3" t="s">
        <v>26</v>
      </c>
    </row>
    <row r="142" spans="1:15" x14ac:dyDescent="0.25">
      <c r="A142" t="s">
        <v>41</v>
      </c>
      <c r="B142" s="12">
        <v>25</v>
      </c>
      <c r="C142" s="12">
        <v>62.5</v>
      </c>
      <c r="D142" s="12">
        <v>37.5</v>
      </c>
      <c r="E142" s="12">
        <v>37.5</v>
      </c>
      <c r="F142" s="12">
        <v>61.5</v>
      </c>
      <c r="G142" s="12">
        <v>0</v>
      </c>
      <c r="H142" s="12">
        <v>28.5</v>
      </c>
      <c r="I142" s="12">
        <v>0</v>
      </c>
      <c r="J142" s="12">
        <v>20.5</v>
      </c>
      <c r="K142" s="12">
        <v>0</v>
      </c>
      <c r="L142" s="12">
        <v>28.5</v>
      </c>
      <c r="M142" s="12">
        <v>20.5</v>
      </c>
      <c r="N142" s="12">
        <v>322</v>
      </c>
      <c r="O142" s="3" t="s">
        <v>26</v>
      </c>
    </row>
    <row r="143" spans="1:15" x14ac:dyDescent="0.25">
      <c r="A143" t="s">
        <v>42</v>
      </c>
      <c r="B143" s="12">
        <v>183.5</v>
      </c>
      <c r="C143" s="12">
        <v>155.5</v>
      </c>
      <c r="D143" s="12">
        <v>144.5</v>
      </c>
      <c r="E143" s="12">
        <v>411</v>
      </c>
      <c r="F143" s="12">
        <v>347</v>
      </c>
      <c r="G143" s="12">
        <v>365</v>
      </c>
      <c r="H143" s="12">
        <v>199</v>
      </c>
      <c r="I143" s="12">
        <v>251.5</v>
      </c>
      <c r="J143" s="12">
        <v>280</v>
      </c>
      <c r="K143" s="12">
        <v>128.5</v>
      </c>
      <c r="L143" s="12">
        <v>102.5</v>
      </c>
      <c r="M143" s="12">
        <v>78.5</v>
      </c>
      <c r="N143" s="12">
        <v>2646.5</v>
      </c>
      <c r="O143" s="3" t="s">
        <v>26</v>
      </c>
    </row>
    <row r="144" spans="1:15" x14ac:dyDescent="0.25">
      <c r="A144" t="s">
        <v>43</v>
      </c>
      <c r="B144" s="12">
        <v>100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100</v>
      </c>
      <c r="O144" s="3" t="s">
        <v>26</v>
      </c>
    </row>
    <row r="145" spans="1:15" x14ac:dyDescent="0.25">
      <c r="A145" t="s">
        <v>44</v>
      </c>
      <c r="B145" s="12">
        <v>0</v>
      </c>
      <c r="C145" s="12">
        <v>0</v>
      </c>
      <c r="D145" s="12">
        <v>0</v>
      </c>
      <c r="E145" s="12">
        <v>37.5</v>
      </c>
      <c r="F145" s="12">
        <v>20.5</v>
      </c>
      <c r="G145" s="12">
        <v>12.5</v>
      </c>
      <c r="H145" s="12">
        <v>33</v>
      </c>
      <c r="I145" s="12">
        <v>60.5</v>
      </c>
      <c r="J145" s="12">
        <v>41</v>
      </c>
      <c r="K145" s="12">
        <v>0</v>
      </c>
      <c r="L145" s="12">
        <v>12.5</v>
      </c>
      <c r="M145" s="12">
        <v>20.5</v>
      </c>
      <c r="N145" s="12">
        <v>238</v>
      </c>
      <c r="O145" s="3" t="s">
        <v>26</v>
      </c>
    </row>
    <row r="146" spans="1:15" x14ac:dyDescent="0.25">
      <c r="A146" t="s">
        <v>45</v>
      </c>
      <c r="B146" s="12">
        <v>0</v>
      </c>
      <c r="C146" s="12">
        <v>0</v>
      </c>
      <c r="D146" s="12">
        <v>112.5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112.5</v>
      </c>
      <c r="O146" s="3" t="s">
        <v>26</v>
      </c>
    </row>
    <row r="147" spans="1:15" x14ac:dyDescent="0.25">
      <c r="A147" t="s">
        <v>46</v>
      </c>
      <c r="B147" s="12">
        <v>0</v>
      </c>
      <c r="C147" s="12">
        <v>0</v>
      </c>
      <c r="D147" s="12">
        <v>12.5</v>
      </c>
      <c r="E147" s="12">
        <v>37.5</v>
      </c>
      <c r="F147" s="12">
        <v>50</v>
      </c>
      <c r="G147" s="12">
        <v>25</v>
      </c>
      <c r="H147" s="12">
        <v>0</v>
      </c>
      <c r="I147" s="12">
        <v>75</v>
      </c>
      <c r="J147" s="12">
        <v>62.5</v>
      </c>
      <c r="K147" s="12">
        <v>37.5</v>
      </c>
      <c r="L147" s="12">
        <v>233</v>
      </c>
      <c r="M147" s="12">
        <v>141</v>
      </c>
      <c r="N147" s="12">
        <v>674</v>
      </c>
      <c r="O147" s="3" t="s">
        <v>26</v>
      </c>
    </row>
    <row r="148" spans="1:15" x14ac:dyDescent="0.25">
      <c r="A148" t="s">
        <v>47</v>
      </c>
      <c r="B148" s="12">
        <v>102.5</v>
      </c>
      <c r="C148" s="12">
        <v>264.5</v>
      </c>
      <c r="D148" s="12">
        <v>64.5</v>
      </c>
      <c r="E148" s="12">
        <v>246</v>
      </c>
      <c r="F148" s="12">
        <v>172</v>
      </c>
      <c r="G148" s="12">
        <v>94.5</v>
      </c>
      <c r="H148" s="12">
        <v>148</v>
      </c>
      <c r="I148" s="12">
        <v>189</v>
      </c>
      <c r="J148" s="12">
        <v>98</v>
      </c>
      <c r="K148" s="12">
        <v>115</v>
      </c>
      <c r="L148" s="12">
        <v>170.5</v>
      </c>
      <c r="M148" s="12">
        <v>83</v>
      </c>
      <c r="N148" s="12">
        <v>1747.5</v>
      </c>
      <c r="O148" s="3" t="s">
        <v>26</v>
      </c>
    </row>
    <row r="149" spans="1:15" x14ac:dyDescent="0.25">
      <c r="A149" t="s">
        <v>48</v>
      </c>
      <c r="B149" s="12">
        <v>0</v>
      </c>
      <c r="C149" s="12">
        <v>0</v>
      </c>
      <c r="D149" s="12">
        <v>12.5</v>
      </c>
      <c r="E149" s="12">
        <v>37</v>
      </c>
      <c r="F149" s="12">
        <v>0</v>
      </c>
      <c r="G149" s="12">
        <v>0</v>
      </c>
      <c r="H149" s="12">
        <v>0</v>
      </c>
      <c r="I149" s="12">
        <v>0</v>
      </c>
      <c r="J149" s="12">
        <v>37.5</v>
      </c>
      <c r="K149" s="12">
        <v>25</v>
      </c>
      <c r="L149" s="12">
        <v>12.5</v>
      </c>
      <c r="M149" s="12">
        <v>0</v>
      </c>
      <c r="N149" s="12">
        <v>124.5</v>
      </c>
      <c r="O149" s="3" t="s">
        <v>26</v>
      </c>
    </row>
    <row r="150" spans="1:15" x14ac:dyDescent="0.25">
      <c r="A150" t="s">
        <v>49</v>
      </c>
      <c r="B150" s="12">
        <v>103.5</v>
      </c>
      <c r="C150" s="12">
        <v>50</v>
      </c>
      <c r="D150" s="12">
        <v>195.25</v>
      </c>
      <c r="E150" s="12">
        <v>130.57999999999998</v>
      </c>
      <c r="F150" s="12">
        <v>45.5</v>
      </c>
      <c r="G150" s="12">
        <v>60.58</v>
      </c>
      <c r="H150" s="12">
        <v>37.5</v>
      </c>
      <c r="I150" s="12">
        <v>115</v>
      </c>
      <c r="J150" s="12">
        <v>25</v>
      </c>
      <c r="K150" s="12">
        <v>0</v>
      </c>
      <c r="L150" s="12">
        <v>0</v>
      </c>
      <c r="M150" s="12">
        <v>0</v>
      </c>
      <c r="N150" s="12">
        <v>762.91</v>
      </c>
      <c r="O150" s="3" t="s">
        <v>50</v>
      </c>
    </row>
    <row r="151" spans="1:15" x14ac:dyDescent="0.25">
      <c r="A151" t="s">
        <v>51</v>
      </c>
      <c r="B151" s="12">
        <v>2158</v>
      </c>
      <c r="C151" s="12">
        <v>602</v>
      </c>
      <c r="D151" s="12">
        <v>849.5</v>
      </c>
      <c r="E151" s="12">
        <v>1304</v>
      </c>
      <c r="F151" s="12">
        <v>1294.67</v>
      </c>
      <c r="G151" s="12">
        <v>1170</v>
      </c>
      <c r="H151" s="12">
        <v>413.5</v>
      </c>
      <c r="I151" s="12">
        <v>463.5</v>
      </c>
      <c r="J151" s="12">
        <v>340</v>
      </c>
      <c r="K151" s="12">
        <v>0</v>
      </c>
      <c r="L151" s="12">
        <v>7.5</v>
      </c>
      <c r="M151" s="12">
        <v>0</v>
      </c>
      <c r="N151" s="12">
        <v>8602.67</v>
      </c>
      <c r="O151" s="3" t="s">
        <v>50</v>
      </c>
    </row>
    <row r="152" spans="1:15" x14ac:dyDescent="0.25">
      <c r="A152" t="s">
        <v>52</v>
      </c>
      <c r="B152" s="12">
        <v>70.5</v>
      </c>
      <c r="C152" s="12">
        <v>50</v>
      </c>
      <c r="D152" s="12">
        <v>12.5</v>
      </c>
      <c r="E152" s="12">
        <v>32.5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165.5</v>
      </c>
      <c r="O152" s="3" t="s">
        <v>50</v>
      </c>
    </row>
    <row r="153" spans="1:15" x14ac:dyDescent="0.25">
      <c r="A153" t="s">
        <v>54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20.5</v>
      </c>
      <c r="J153" s="12">
        <v>25</v>
      </c>
      <c r="K153" s="12">
        <v>0</v>
      </c>
      <c r="L153" s="12">
        <v>13</v>
      </c>
      <c r="M153" s="12">
        <v>0</v>
      </c>
      <c r="N153" s="12">
        <v>58.5</v>
      </c>
      <c r="O153" s="3" t="s">
        <v>26</v>
      </c>
    </row>
    <row r="154" spans="1:15" x14ac:dyDescent="0.25">
      <c r="A154" t="s">
        <v>55</v>
      </c>
      <c r="B154" s="12">
        <v>403.75</v>
      </c>
      <c r="C154" s="12">
        <v>353.5</v>
      </c>
      <c r="D154" s="12">
        <v>355.5</v>
      </c>
      <c r="E154" s="12">
        <v>774.07999999999993</v>
      </c>
      <c r="F154" s="12">
        <v>925.08</v>
      </c>
      <c r="G154" s="12">
        <v>587.5</v>
      </c>
      <c r="H154" s="12">
        <v>542</v>
      </c>
      <c r="I154" s="12">
        <v>770.5</v>
      </c>
      <c r="J154" s="12">
        <v>514.5</v>
      </c>
      <c r="K154" s="12">
        <v>357.33</v>
      </c>
      <c r="L154" s="12">
        <v>417.5</v>
      </c>
      <c r="M154" s="12">
        <v>254</v>
      </c>
      <c r="N154" s="12">
        <v>6255.24</v>
      </c>
      <c r="O154" s="3" t="s">
        <v>26</v>
      </c>
    </row>
    <row r="155" spans="1:15" x14ac:dyDescent="0.25">
      <c r="A155" t="s">
        <v>56</v>
      </c>
      <c r="B155" s="12">
        <v>0</v>
      </c>
      <c r="C155" s="12">
        <v>0</v>
      </c>
      <c r="D155" s="12">
        <v>0</v>
      </c>
      <c r="E155" s="12">
        <v>0</v>
      </c>
      <c r="F155" s="12">
        <v>50</v>
      </c>
      <c r="G155" s="12">
        <v>12.5</v>
      </c>
      <c r="H155" s="12">
        <v>12.5</v>
      </c>
      <c r="I155" s="12">
        <v>62.5</v>
      </c>
      <c r="J155" s="12">
        <v>50</v>
      </c>
      <c r="K155" s="12">
        <v>0</v>
      </c>
      <c r="L155" s="12">
        <v>0</v>
      </c>
      <c r="M155" s="12">
        <v>0</v>
      </c>
      <c r="N155" s="12">
        <v>187.5</v>
      </c>
      <c r="O155" s="3" t="s">
        <v>26</v>
      </c>
    </row>
    <row r="156" spans="1:15" x14ac:dyDescent="0.25">
      <c r="A156" t="s">
        <v>76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75</v>
      </c>
      <c r="K156" s="12">
        <v>37.5</v>
      </c>
      <c r="L156" s="12">
        <v>0</v>
      </c>
      <c r="M156" s="12">
        <v>12.5</v>
      </c>
      <c r="N156" s="12">
        <v>125</v>
      </c>
      <c r="O156" s="3" t="s">
        <v>26</v>
      </c>
    </row>
    <row r="157" spans="1:15" x14ac:dyDescent="0.25">
      <c r="A157" t="s">
        <v>77</v>
      </c>
      <c r="B157" s="12">
        <v>314</v>
      </c>
      <c r="C157" s="12">
        <v>266</v>
      </c>
      <c r="D157" s="12">
        <v>296.5</v>
      </c>
      <c r="E157" s="12">
        <v>432.5</v>
      </c>
      <c r="F157" s="12">
        <v>522</v>
      </c>
      <c r="G157" s="12">
        <v>160.5</v>
      </c>
      <c r="H157" s="12">
        <v>358</v>
      </c>
      <c r="I157" s="12">
        <v>0</v>
      </c>
      <c r="J157" s="12">
        <v>10</v>
      </c>
      <c r="K157" s="12">
        <v>296.66999999999996</v>
      </c>
      <c r="L157" s="12">
        <v>668.17</v>
      </c>
      <c r="M157" s="12">
        <v>481</v>
      </c>
      <c r="N157" s="12">
        <v>3805.34</v>
      </c>
      <c r="O157" s="3" t="s">
        <v>50</v>
      </c>
    </row>
    <row r="158" spans="1:15" x14ac:dyDescent="0.25">
      <c r="A158" t="s">
        <v>58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12.5</v>
      </c>
      <c r="H158" s="12">
        <v>12.5</v>
      </c>
      <c r="I158" s="12">
        <v>0</v>
      </c>
      <c r="J158" s="12">
        <v>0</v>
      </c>
      <c r="K158" s="12">
        <v>25</v>
      </c>
      <c r="L158" s="12">
        <v>37.5</v>
      </c>
      <c r="M158" s="12">
        <v>25</v>
      </c>
      <c r="N158" s="12">
        <v>112.5</v>
      </c>
      <c r="O158" s="3" t="s">
        <v>26</v>
      </c>
    </row>
    <row r="159" spans="1:15" x14ac:dyDescent="0.25">
      <c r="A159" t="s">
        <v>59</v>
      </c>
      <c r="B159" s="12">
        <v>12.5</v>
      </c>
      <c r="C159" s="12">
        <v>12.5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12.5</v>
      </c>
      <c r="M159" s="12">
        <v>0</v>
      </c>
      <c r="N159" s="12">
        <v>37.5</v>
      </c>
      <c r="O159" s="3" t="s">
        <v>26</v>
      </c>
    </row>
    <row r="160" spans="1:15" x14ac:dyDescent="0.25">
      <c r="A160" t="s">
        <v>62</v>
      </c>
      <c r="B160" s="12">
        <v>551.5</v>
      </c>
      <c r="C160" s="12">
        <v>516</v>
      </c>
      <c r="D160" s="12">
        <v>259.5</v>
      </c>
      <c r="E160" s="12">
        <v>520.5</v>
      </c>
      <c r="F160" s="12">
        <v>538</v>
      </c>
      <c r="G160" s="12">
        <v>421.83</v>
      </c>
      <c r="H160" s="12">
        <v>326.5</v>
      </c>
      <c r="I160" s="12">
        <v>639.5</v>
      </c>
      <c r="J160" s="12">
        <v>281</v>
      </c>
      <c r="K160" s="12">
        <v>278.5</v>
      </c>
      <c r="L160" s="12">
        <v>436.5</v>
      </c>
      <c r="M160" s="12">
        <v>522.5</v>
      </c>
      <c r="N160" s="12">
        <v>5291.83</v>
      </c>
      <c r="O160" s="3" t="s">
        <v>26</v>
      </c>
    </row>
    <row r="161" spans="1:15" s="1" customFormat="1" x14ac:dyDescent="0.25">
      <c r="A161" s="2" t="s">
        <v>80</v>
      </c>
      <c r="B161" s="13">
        <v>4483.25</v>
      </c>
      <c r="C161" s="13">
        <v>2618.5</v>
      </c>
      <c r="D161" s="13">
        <v>2555.75</v>
      </c>
      <c r="E161" s="13">
        <v>4333.41</v>
      </c>
      <c r="F161" s="13">
        <v>4437.75</v>
      </c>
      <c r="G161" s="13">
        <v>3181.91</v>
      </c>
      <c r="H161" s="13">
        <v>2265</v>
      </c>
      <c r="I161" s="13">
        <v>2854</v>
      </c>
      <c r="J161" s="13">
        <v>1987</v>
      </c>
      <c r="K161" s="13">
        <v>1451.5</v>
      </c>
      <c r="L161" s="13">
        <v>2322.17</v>
      </c>
      <c r="M161" s="13">
        <v>1712.5</v>
      </c>
      <c r="N161" s="13">
        <v>34202.74</v>
      </c>
      <c r="O161" s="5"/>
    </row>
    <row r="162" spans="1:15" s="24" customFormat="1" x14ac:dyDescent="0.25"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29"/>
    </row>
    <row r="163" spans="1:15" s="26" customFormat="1" x14ac:dyDescent="0.25">
      <c r="A163" s="24" t="s">
        <v>17</v>
      </c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9"/>
    </row>
    <row r="164" spans="1:15" s="26" customForma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9"/>
    </row>
    <row r="165" spans="1:15" x14ac:dyDescent="0.25">
      <c r="A165" t="s">
        <v>42</v>
      </c>
      <c r="B165" s="12">
        <v>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50</v>
      </c>
      <c r="N165" s="12">
        <v>50</v>
      </c>
      <c r="O165" s="3" t="s">
        <v>26</v>
      </c>
    </row>
    <row r="166" spans="1:15" x14ac:dyDescent="0.25">
      <c r="A166" t="s">
        <v>49</v>
      </c>
      <c r="B166" s="12">
        <v>628</v>
      </c>
      <c r="C166" s="12">
        <v>927.32999999999993</v>
      </c>
      <c r="D166" s="12">
        <v>839.25</v>
      </c>
      <c r="E166" s="12">
        <v>710</v>
      </c>
      <c r="F166" s="12">
        <v>775</v>
      </c>
      <c r="G166" s="12">
        <v>587.5</v>
      </c>
      <c r="H166" s="12">
        <v>544.5</v>
      </c>
      <c r="I166" s="12">
        <v>673.25</v>
      </c>
      <c r="J166" s="12">
        <v>262.5</v>
      </c>
      <c r="K166" s="12">
        <v>112.5</v>
      </c>
      <c r="L166" s="12">
        <v>50</v>
      </c>
      <c r="M166" s="12">
        <v>0</v>
      </c>
      <c r="N166" s="12">
        <v>6109.83</v>
      </c>
      <c r="O166" s="3" t="s">
        <v>50</v>
      </c>
    </row>
    <row r="167" spans="1:15" x14ac:dyDescent="0.25">
      <c r="A167" t="s">
        <v>51</v>
      </c>
      <c r="B167" s="12">
        <v>0</v>
      </c>
      <c r="C167" s="12">
        <v>0</v>
      </c>
      <c r="D167" s="12">
        <v>69</v>
      </c>
      <c r="E167" s="12">
        <v>200</v>
      </c>
      <c r="F167" s="12">
        <v>305</v>
      </c>
      <c r="G167" s="12">
        <v>444.5</v>
      </c>
      <c r="H167" s="12">
        <v>299</v>
      </c>
      <c r="I167" s="12">
        <v>221.25</v>
      </c>
      <c r="J167" s="12">
        <v>524.5</v>
      </c>
      <c r="K167" s="12">
        <v>229.83</v>
      </c>
      <c r="L167" s="12">
        <v>204.25</v>
      </c>
      <c r="M167" s="12">
        <v>412</v>
      </c>
      <c r="N167" s="12">
        <v>2909.33</v>
      </c>
      <c r="O167" s="3" t="s">
        <v>50</v>
      </c>
    </row>
    <row r="168" spans="1:15" x14ac:dyDescent="0.25">
      <c r="A168" t="s">
        <v>54</v>
      </c>
      <c r="B168" s="12">
        <v>107.5</v>
      </c>
      <c r="C168" s="12">
        <v>119.5</v>
      </c>
      <c r="D168" s="12">
        <v>107.5</v>
      </c>
      <c r="E168" s="12">
        <v>111.5</v>
      </c>
      <c r="F168" s="12">
        <v>82.5</v>
      </c>
      <c r="G168" s="12">
        <v>88.5</v>
      </c>
      <c r="H168" s="12">
        <v>211</v>
      </c>
      <c r="I168" s="12">
        <v>90.5</v>
      </c>
      <c r="J168" s="12">
        <v>46</v>
      </c>
      <c r="K168" s="12">
        <v>31</v>
      </c>
      <c r="L168" s="12">
        <v>34.019999999999996</v>
      </c>
      <c r="M168" s="12">
        <v>38</v>
      </c>
      <c r="N168" s="12">
        <v>1067.52</v>
      </c>
      <c r="O168" s="3" t="s">
        <v>26</v>
      </c>
    </row>
    <row r="169" spans="1:15" x14ac:dyDescent="0.25">
      <c r="A169" t="s">
        <v>78</v>
      </c>
      <c r="B169" s="12">
        <v>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88</v>
      </c>
      <c r="N169" s="12">
        <v>88</v>
      </c>
      <c r="O169" s="3" t="s">
        <v>26</v>
      </c>
    </row>
    <row r="170" spans="1:15" s="1" customFormat="1" x14ac:dyDescent="0.25">
      <c r="A170" s="2" t="s">
        <v>81</v>
      </c>
      <c r="B170" s="13">
        <v>735.5</v>
      </c>
      <c r="C170" s="13">
        <v>1046.83</v>
      </c>
      <c r="D170" s="13">
        <v>1015.75</v>
      </c>
      <c r="E170" s="13">
        <v>1021.5</v>
      </c>
      <c r="F170" s="13">
        <v>1162.5</v>
      </c>
      <c r="G170" s="13">
        <v>1120.5</v>
      </c>
      <c r="H170" s="13">
        <v>1054.5</v>
      </c>
      <c r="I170" s="13">
        <v>985</v>
      </c>
      <c r="J170" s="13">
        <v>833</v>
      </c>
      <c r="K170" s="13">
        <v>373.33000000000004</v>
      </c>
      <c r="L170" s="13">
        <v>288.27</v>
      </c>
      <c r="M170" s="13">
        <v>588</v>
      </c>
      <c r="N170" s="13">
        <v>10224.68</v>
      </c>
      <c r="O170" s="5"/>
    </row>
    <row r="171" spans="1:15" s="24" customFormat="1" x14ac:dyDescent="0.25"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29"/>
    </row>
    <row r="172" spans="1:15" s="24" customFormat="1" x14ac:dyDescent="0.25"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1"/>
    </row>
    <row r="173" spans="1:15" s="24" customFormat="1" x14ac:dyDescent="0.25">
      <c r="A173" s="24" t="s">
        <v>18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1"/>
    </row>
    <row r="174" spans="1:15" s="24" customFormat="1" x14ac:dyDescent="0.25"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1"/>
    </row>
    <row r="175" spans="1:15" x14ac:dyDescent="0.25">
      <c r="A175" t="s">
        <v>25</v>
      </c>
      <c r="B175" s="12">
        <v>0</v>
      </c>
      <c r="C175" s="12">
        <v>0</v>
      </c>
      <c r="D175" s="12">
        <v>0</v>
      </c>
      <c r="E175" s="12">
        <v>0</v>
      </c>
      <c r="F175" s="12">
        <v>0</v>
      </c>
      <c r="G175" s="12">
        <v>89.5</v>
      </c>
      <c r="H175" s="12">
        <v>716.5</v>
      </c>
      <c r="I175" s="12">
        <v>1673.17</v>
      </c>
      <c r="J175" s="12">
        <v>1910.6599999999999</v>
      </c>
      <c r="K175" s="12">
        <v>1883.83</v>
      </c>
      <c r="L175" s="12">
        <v>2105.9</v>
      </c>
      <c r="M175" s="12">
        <v>2251</v>
      </c>
      <c r="N175" s="12">
        <v>10630.56</v>
      </c>
      <c r="O175" s="3" t="s">
        <v>26</v>
      </c>
    </row>
    <row r="176" spans="1:15" x14ac:dyDescent="0.25">
      <c r="A176" t="s">
        <v>64</v>
      </c>
      <c r="B176" s="12">
        <v>177.25</v>
      </c>
      <c r="C176" s="12">
        <v>309.25</v>
      </c>
      <c r="D176" s="12">
        <v>200.5</v>
      </c>
      <c r="E176" s="12">
        <v>294.66999999999996</v>
      </c>
      <c r="F176" s="12">
        <v>100</v>
      </c>
      <c r="G176" s="12">
        <v>98.83</v>
      </c>
      <c r="H176" s="12">
        <v>75</v>
      </c>
      <c r="I176" s="12">
        <v>50</v>
      </c>
      <c r="J176" s="12">
        <v>162.5</v>
      </c>
      <c r="K176" s="12">
        <v>153</v>
      </c>
      <c r="L176" s="12">
        <v>120.5</v>
      </c>
      <c r="M176" s="12">
        <v>195.5</v>
      </c>
      <c r="N176" s="12">
        <v>1937</v>
      </c>
      <c r="O176" s="3" t="s">
        <v>26</v>
      </c>
    </row>
    <row r="177" spans="1:15" x14ac:dyDescent="0.25">
      <c r="A177" t="s">
        <v>29</v>
      </c>
      <c r="B177" s="12">
        <v>0</v>
      </c>
      <c r="C177" s="12">
        <v>0</v>
      </c>
      <c r="D177" s="12">
        <v>12.5</v>
      </c>
      <c r="E177" s="12">
        <v>0</v>
      </c>
      <c r="F177" s="12">
        <v>37.5</v>
      </c>
      <c r="G177" s="12">
        <v>37.5</v>
      </c>
      <c r="H177" s="12">
        <v>62.5</v>
      </c>
      <c r="I177" s="12">
        <v>37.5</v>
      </c>
      <c r="J177" s="12">
        <v>125</v>
      </c>
      <c r="K177" s="12">
        <v>50</v>
      </c>
      <c r="L177" s="12">
        <v>237.5</v>
      </c>
      <c r="M177" s="12">
        <v>208</v>
      </c>
      <c r="N177" s="12">
        <v>808</v>
      </c>
      <c r="O177" s="3" t="s">
        <v>26</v>
      </c>
    </row>
    <row r="178" spans="1:15" x14ac:dyDescent="0.25">
      <c r="A178" t="s">
        <v>82</v>
      </c>
      <c r="B178" s="12">
        <v>51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105.5</v>
      </c>
      <c r="L178" s="12">
        <v>74</v>
      </c>
      <c r="M178" s="12">
        <v>123</v>
      </c>
      <c r="N178" s="12">
        <v>353.5</v>
      </c>
      <c r="O178" s="3" t="s">
        <v>26</v>
      </c>
    </row>
    <row r="179" spans="1:15" x14ac:dyDescent="0.25">
      <c r="A179" t="s">
        <v>31</v>
      </c>
      <c r="B179" s="12">
        <v>0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8</v>
      </c>
      <c r="N179" s="12">
        <v>8</v>
      </c>
      <c r="O179" s="3" t="s">
        <v>26</v>
      </c>
    </row>
    <row r="180" spans="1:15" x14ac:dyDescent="0.25">
      <c r="A180" t="s">
        <v>32</v>
      </c>
      <c r="B180" s="12">
        <v>1774.75</v>
      </c>
      <c r="C180" s="12">
        <v>1704.25</v>
      </c>
      <c r="D180" s="12">
        <v>1142.75</v>
      </c>
      <c r="E180" s="12">
        <v>875.5</v>
      </c>
      <c r="F180" s="12">
        <v>1365</v>
      </c>
      <c r="G180" s="12">
        <v>1786.67</v>
      </c>
      <c r="H180" s="12">
        <v>2073.42</v>
      </c>
      <c r="I180" s="12">
        <v>716</v>
      </c>
      <c r="J180" s="12">
        <v>0</v>
      </c>
      <c r="K180" s="12">
        <v>0</v>
      </c>
      <c r="L180" s="12">
        <v>0</v>
      </c>
      <c r="M180" s="12">
        <v>0</v>
      </c>
      <c r="N180" s="12">
        <v>11438.34</v>
      </c>
      <c r="O180" s="3" t="s">
        <v>26</v>
      </c>
    </row>
    <row r="181" spans="1:15" x14ac:dyDescent="0.25">
      <c r="A181" t="s">
        <v>33</v>
      </c>
      <c r="B181" s="12">
        <v>155.5</v>
      </c>
      <c r="C181" s="12">
        <v>134.5</v>
      </c>
      <c r="D181" s="12">
        <v>25</v>
      </c>
      <c r="E181" s="12">
        <v>87.5</v>
      </c>
      <c r="F181" s="12">
        <v>23.5</v>
      </c>
      <c r="G181" s="12">
        <v>0</v>
      </c>
      <c r="H181" s="12">
        <v>0</v>
      </c>
      <c r="I181" s="12">
        <v>0</v>
      </c>
      <c r="J181" s="12">
        <v>0</v>
      </c>
      <c r="K181" s="12">
        <v>307</v>
      </c>
      <c r="L181" s="12">
        <v>285</v>
      </c>
      <c r="M181" s="12">
        <v>178</v>
      </c>
      <c r="N181" s="12">
        <v>1196</v>
      </c>
      <c r="O181" s="3" t="s">
        <v>26</v>
      </c>
    </row>
    <row r="182" spans="1:15" x14ac:dyDescent="0.25">
      <c r="A182" t="s">
        <v>34</v>
      </c>
      <c r="B182" s="12">
        <v>0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25</v>
      </c>
      <c r="J182" s="12">
        <v>12.5</v>
      </c>
      <c r="K182" s="12">
        <v>25</v>
      </c>
      <c r="L182" s="12">
        <v>0</v>
      </c>
      <c r="M182" s="12">
        <v>0</v>
      </c>
      <c r="N182" s="12">
        <v>62.5</v>
      </c>
      <c r="O182" s="3" t="s">
        <v>26</v>
      </c>
    </row>
    <row r="183" spans="1:15" x14ac:dyDescent="0.25">
      <c r="A183" t="s">
        <v>65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73</v>
      </c>
      <c r="M183" s="12">
        <v>125</v>
      </c>
      <c r="N183" s="12">
        <v>198</v>
      </c>
      <c r="O183" s="3" t="s">
        <v>26</v>
      </c>
    </row>
    <row r="184" spans="1:15" x14ac:dyDescent="0.25">
      <c r="A184" t="s">
        <v>35</v>
      </c>
      <c r="B184" s="12">
        <v>668.5</v>
      </c>
      <c r="C184" s="12">
        <v>885</v>
      </c>
      <c r="D184" s="12">
        <v>493</v>
      </c>
      <c r="E184" s="12">
        <v>430</v>
      </c>
      <c r="F184" s="12">
        <v>415</v>
      </c>
      <c r="G184" s="12">
        <v>202.5</v>
      </c>
      <c r="H184" s="12">
        <v>299</v>
      </c>
      <c r="I184" s="12">
        <v>360.5</v>
      </c>
      <c r="J184" s="12">
        <v>343.5</v>
      </c>
      <c r="K184" s="12">
        <v>480.5</v>
      </c>
      <c r="L184" s="12">
        <v>649.82000000000005</v>
      </c>
      <c r="M184" s="12">
        <v>850.31999999999994</v>
      </c>
      <c r="N184" s="12">
        <v>6077.6399999999994</v>
      </c>
      <c r="O184" s="3" t="s">
        <v>26</v>
      </c>
    </row>
    <row r="185" spans="1:15" x14ac:dyDescent="0.25">
      <c r="A185" t="s">
        <v>37</v>
      </c>
      <c r="B185" s="12">
        <v>0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24.5</v>
      </c>
      <c r="N185" s="12">
        <v>24.5</v>
      </c>
      <c r="O185" s="3" t="s">
        <v>26</v>
      </c>
    </row>
    <row r="186" spans="1:15" x14ac:dyDescent="0.25">
      <c r="A186" t="s">
        <v>38</v>
      </c>
      <c r="B186" s="12">
        <v>424.67</v>
      </c>
      <c r="C186" s="12">
        <v>251.42</v>
      </c>
      <c r="D186" s="12">
        <v>147</v>
      </c>
      <c r="E186" s="12">
        <v>106</v>
      </c>
      <c r="F186" s="12">
        <v>108</v>
      </c>
      <c r="G186" s="12">
        <v>190</v>
      </c>
      <c r="H186" s="12">
        <v>135</v>
      </c>
      <c r="I186" s="12">
        <v>446</v>
      </c>
      <c r="J186" s="12">
        <v>456.25</v>
      </c>
      <c r="K186" s="12">
        <v>311.42</v>
      </c>
      <c r="L186" s="12">
        <v>253.41</v>
      </c>
      <c r="M186" s="12">
        <v>279.67</v>
      </c>
      <c r="N186" s="12">
        <v>3108.84</v>
      </c>
      <c r="O186" s="3" t="s">
        <v>26</v>
      </c>
    </row>
    <row r="187" spans="1:15" x14ac:dyDescent="0.25">
      <c r="A187" t="s">
        <v>66</v>
      </c>
      <c r="B187" s="12">
        <v>83.5</v>
      </c>
      <c r="C187" s="12">
        <v>23</v>
      </c>
      <c r="D187" s="12">
        <v>37.5</v>
      </c>
      <c r="E187" s="12">
        <v>37.5</v>
      </c>
      <c r="F187" s="12">
        <v>69.5</v>
      </c>
      <c r="G187" s="12">
        <v>60.5</v>
      </c>
      <c r="H187" s="12">
        <v>25.83</v>
      </c>
      <c r="I187" s="12">
        <v>26.25</v>
      </c>
      <c r="J187" s="12">
        <v>0</v>
      </c>
      <c r="K187" s="12">
        <v>0</v>
      </c>
      <c r="L187" s="12">
        <v>0</v>
      </c>
      <c r="M187" s="12">
        <v>0</v>
      </c>
      <c r="N187" s="12">
        <v>363.58</v>
      </c>
      <c r="O187" s="3" t="s">
        <v>26</v>
      </c>
    </row>
    <row r="188" spans="1:15" x14ac:dyDescent="0.25">
      <c r="A188" t="s">
        <v>39</v>
      </c>
      <c r="B188" s="12">
        <v>0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13</v>
      </c>
      <c r="L188" s="12">
        <v>0</v>
      </c>
      <c r="M188" s="12">
        <v>0</v>
      </c>
      <c r="N188" s="12">
        <v>13</v>
      </c>
      <c r="O188" s="3" t="s">
        <v>26</v>
      </c>
    </row>
    <row r="189" spans="1:15" x14ac:dyDescent="0.25">
      <c r="A189" t="s">
        <v>41</v>
      </c>
      <c r="B189" s="12">
        <v>73</v>
      </c>
      <c r="C189" s="12">
        <v>201.5</v>
      </c>
      <c r="D189" s="12">
        <v>730.5</v>
      </c>
      <c r="E189" s="12">
        <v>557.5</v>
      </c>
      <c r="F189" s="12">
        <v>709.25</v>
      </c>
      <c r="G189" s="12">
        <v>740.25</v>
      </c>
      <c r="H189" s="12">
        <v>764.5</v>
      </c>
      <c r="I189" s="12">
        <v>1187.58</v>
      </c>
      <c r="J189" s="12">
        <v>1331</v>
      </c>
      <c r="K189" s="12">
        <v>1482</v>
      </c>
      <c r="L189" s="12">
        <v>1527.08</v>
      </c>
      <c r="M189" s="12">
        <v>1629.5</v>
      </c>
      <c r="N189" s="12">
        <v>10933.66</v>
      </c>
      <c r="O189" s="3" t="s">
        <v>26</v>
      </c>
    </row>
    <row r="190" spans="1:15" x14ac:dyDescent="0.25">
      <c r="A190" t="s">
        <v>42</v>
      </c>
      <c r="B190" s="12">
        <v>227.5</v>
      </c>
      <c r="C190" s="12">
        <v>162.5</v>
      </c>
      <c r="D190" s="12">
        <v>234.32999999999998</v>
      </c>
      <c r="E190" s="12">
        <v>302.5</v>
      </c>
      <c r="F190" s="12">
        <v>175</v>
      </c>
      <c r="G190" s="12">
        <v>58</v>
      </c>
      <c r="H190" s="12">
        <v>97</v>
      </c>
      <c r="I190" s="12">
        <v>196.5</v>
      </c>
      <c r="J190" s="12">
        <v>307</v>
      </c>
      <c r="K190" s="12">
        <v>443.17</v>
      </c>
      <c r="L190" s="12">
        <v>182.5</v>
      </c>
      <c r="M190" s="12">
        <v>665</v>
      </c>
      <c r="N190" s="12">
        <v>3051</v>
      </c>
      <c r="O190" s="3" t="s">
        <v>26</v>
      </c>
    </row>
    <row r="191" spans="1:15" x14ac:dyDescent="0.25">
      <c r="A191" t="s">
        <v>83</v>
      </c>
      <c r="B191" s="12">
        <v>0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182</v>
      </c>
      <c r="L191" s="12">
        <v>251.5</v>
      </c>
      <c r="M191" s="12">
        <v>172</v>
      </c>
      <c r="N191" s="12">
        <v>605.5</v>
      </c>
      <c r="O191" s="3" t="s">
        <v>26</v>
      </c>
    </row>
    <row r="192" spans="1:15" x14ac:dyDescent="0.25">
      <c r="A192" t="s">
        <v>43</v>
      </c>
      <c r="B192" s="12">
        <v>87.5</v>
      </c>
      <c r="C192" s="12">
        <v>0</v>
      </c>
      <c r="D192" s="12">
        <v>0</v>
      </c>
      <c r="E192" s="12">
        <v>0</v>
      </c>
      <c r="F192" s="12">
        <v>12.5</v>
      </c>
      <c r="G192" s="12">
        <v>0</v>
      </c>
      <c r="H192" s="12">
        <v>62.5</v>
      </c>
      <c r="I192" s="12">
        <v>0</v>
      </c>
      <c r="J192" s="12">
        <v>0</v>
      </c>
      <c r="K192" s="12">
        <v>0</v>
      </c>
      <c r="L192" s="12">
        <v>125</v>
      </c>
      <c r="M192" s="12">
        <v>182.83</v>
      </c>
      <c r="N192" s="12">
        <v>470.33000000000004</v>
      </c>
      <c r="O192" s="3" t="s">
        <v>26</v>
      </c>
    </row>
    <row r="193" spans="1:15" x14ac:dyDescent="0.25">
      <c r="A193" t="s">
        <v>72</v>
      </c>
      <c r="B193" s="12">
        <v>201.49999999999997</v>
      </c>
      <c r="C193" s="12">
        <v>145.5</v>
      </c>
      <c r="D193" s="12">
        <v>197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4.5</v>
      </c>
      <c r="N193" s="12">
        <v>548.5</v>
      </c>
      <c r="O193" s="3" t="s">
        <v>26</v>
      </c>
    </row>
    <row r="194" spans="1:15" x14ac:dyDescent="0.25">
      <c r="A194" t="s">
        <v>44</v>
      </c>
      <c r="B194" s="12">
        <v>1114.67</v>
      </c>
      <c r="C194" s="12">
        <v>915.5</v>
      </c>
      <c r="D194" s="12">
        <v>683.5</v>
      </c>
      <c r="E194" s="12">
        <v>795</v>
      </c>
      <c r="F194" s="12">
        <v>973.17000000000007</v>
      </c>
      <c r="G194" s="12">
        <v>700.75</v>
      </c>
      <c r="H194" s="12">
        <v>691</v>
      </c>
      <c r="I194" s="12">
        <v>841.5</v>
      </c>
      <c r="J194" s="12">
        <v>1290.25</v>
      </c>
      <c r="K194" s="12">
        <v>1008.1700000000001</v>
      </c>
      <c r="L194" s="12">
        <v>1173.83</v>
      </c>
      <c r="M194" s="12">
        <v>1298.6500000000001</v>
      </c>
      <c r="N194" s="12">
        <v>11485.99</v>
      </c>
      <c r="O194" s="3" t="s">
        <v>26</v>
      </c>
    </row>
    <row r="195" spans="1:15" x14ac:dyDescent="0.25">
      <c r="A195" t="s">
        <v>45</v>
      </c>
      <c r="B195" s="12">
        <v>155.66000000000003</v>
      </c>
      <c r="C195" s="12">
        <v>773.17</v>
      </c>
      <c r="D195" s="12">
        <v>535</v>
      </c>
      <c r="E195" s="12">
        <v>633.82999999999993</v>
      </c>
      <c r="F195" s="12">
        <v>700.17000000000007</v>
      </c>
      <c r="G195" s="12">
        <v>152</v>
      </c>
      <c r="H195" s="12">
        <v>84</v>
      </c>
      <c r="I195" s="12">
        <v>128</v>
      </c>
      <c r="J195" s="12">
        <v>121</v>
      </c>
      <c r="K195" s="12">
        <v>149</v>
      </c>
      <c r="L195" s="12">
        <v>38</v>
      </c>
      <c r="M195" s="12">
        <v>53.5</v>
      </c>
      <c r="N195" s="12">
        <v>3523.33</v>
      </c>
      <c r="O195" s="3" t="s">
        <v>26</v>
      </c>
    </row>
    <row r="196" spans="1:15" x14ac:dyDescent="0.25">
      <c r="A196" t="s">
        <v>46</v>
      </c>
      <c r="B196" s="12">
        <v>187.33</v>
      </c>
      <c r="C196" s="12">
        <v>74</v>
      </c>
      <c r="D196" s="12">
        <v>75</v>
      </c>
      <c r="E196" s="12">
        <v>208.57999999999998</v>
      </c>
      <c r="F196" s="12">
        <v>227.5</v>
      </c>
      <c r="G196" s="12">
        <v>296.25</v>
      </c>
      <c r="H196" s="12">
        <v>237.5</v>
      </c>
      <c r="I196" s="12">
        <v>328</v>
      </c>
      <c r="J196" s="12">
        <v>733</v>
      </c>
      <c r="K196" s="12">
        <v>700.82999999999993</v>
      </c>
      <c r="L196" s="12">
        <v>1033.4900000000002</v>
      </c>
      <c r="M196" s="12">
        <v>2628.83</v>
      </c>
      <c r="N196" s="12">
        <v>6730.3099999999995</v>
      </c>
      <c r="O196" s="3" t="s">
        <v>26</v>
      </c>
    </row>
    <row r="197" spans="1:15" x14ac:dyDescent="0.25">
      <c r="A197" t="s">
        <v>73</v>
      </c>
      <c r="B197" s="12">
        <v>0</v>
      </c>
      <c r="C197" s="12">
        <v>0</v>
      </c>
      <c r="D197" s="12">
        <v>0</v>
      </c>
      <c r="E197" s="12">
        <v>0</v>
      </c>
      <c r="F197" s="12">
        <v>25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25</v>
      </c>
      <c r="O197" s="3" t="s">
        <v>26</v>
      </c>
    </row>
    <row r="198" spans="1:15" x14ac:dyDescent="0.25">
      <c r="A198" t="s">
        <v>47</v>
      </c>
      <c r="B198" s="12">
        <v>10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5</v>
      </c>
      <c r="M198" s="12">
        <v>0</v>
      </c>
      <c r="N198" s="12">
        <v>15</v>
      </c>
      <c r="O198" s="3" t="s">
        <v>26</v>
      </c>
    </row>
    <row r="199" spans="1:15" x14ac:dyDescent="0.25">
      <c r="A199" t="s">
        <v>84</v>
      </c>
      <c r="B199" s="12">
        <v>0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160</v>
      </c>
      <c r="L199" s="12">
        <v>180</v>
      </c>
      <c r="M199" s="12">
        <v>50</v>
      </c>
      <c r="N199" s="12">
        <v>390</v>
      </c>
      <c r="O199" s="3" t="s">
        <v>26</v>
      </c>
    </row>
    <row r="200" spans="1:15" x14ac:dyDescent="0.25">
      <c r="A200" t="s">
        <v>53</v>
      </c>
      <c r="B200" s="12">
        <v>2300.2399999999998</v>
      </c>
      <c r="C200" s="12">
        <v>1791.6599999999999</v>
      </c>
      <c r="D200" s="12">
        <v>1240.81</v>
      </c>
      <c r="E200" s="12">
        <v>1239.74</v>
      </c>
      <c r="F200" s="12">
        <v>1659.5</v>
      </c>
      <c r="G200" s="12">
        <v>1985.1299999999999</v>
      </c>
      <c r="H200" s="12">
        <v>2241.2399999999998</v>
      </c>
      <c r="I200" s="12">
        <v>2617.2199999999998</v>
      </c>
      <c r="J200" s="12">
        <v>2785.4799999999996</v>
      </c>
      <c r="K200" s="12">
        <v>1977.2299999999998</v>
      </c>
      <c r="L200" s="12">
        <v>1818.6399999999996</v>
      </c>
      <c r="M200" s="12">
        <v>2569.1999999999994</v>
      </c>
      <c r="N200" s="12">
        <v>24226.089999999997</v>
      </c>
      <c r="O200" s="3" t="s">
        <v>26</v>
      </c>
    </row>
    <row r="201" spans="1:15" x14ac:dyDescent="0.25">
      <c r="A201" t="s">
        <v>54</v>
      </c>
      <c r="B201" s="12">
        <v>128.5</v>
      </c>
      <c r="C201" s="12">
        <v>137.5</v>
      </c>
      <c r="D201" s="12">
        <v>25</v>
      </c>
      <c r="E201" s="12">
        <v>137.5</v>
      </c>
      <c r="F201" s="12">
        <v>170.5</v>
      </c>
      <c r="G201" s="12">
        <v>209.5</v>
      </c>
      <c r="H201" s="12">
        <v>83</v>
      </c>
      <c r="I201" s="12">
        <v>95.5</v>
      </c>
      <c r="J201" s="12">
        <v>143</v>
      </c>
      <c r="K201" s="12">
        <v>108</v>
      </c>
      <c r="L201" s="12">
        <v>151.5</v>
      </c>
      <c r="M201" s="12">
        <v>112.5</v>
      </c>
      <c r="N201" s="12">
        <v>1502</v>
      </c>
      <c r="O201" s="3" t="s">
        <v>26</v>
      </c>
    </row>
    <row r="202" spans="1:15" x14ac:dyDescent="0.25">
      <c r="A202" t="s">
        <v>55</v>
      </c>
      <c r="B202" s="12">
        <v>8</v>
      </c>
      <c r="C202" s="12">
        <v>0</v>
      </c>
      <c r="D202" s="12">
        <v>0</v>
      </c>
      <c r="E202" s="12">
        <v>50</v>
      </c>
      <c r="F202" s="12">
        <v>297.5</v>
      </c>
      <c r="G202" s="12">
        <v>463.5</v>
      </c>
      <c r="H202" s="12">
        <v>695.25</v>
      </c>
      <c r="I202" s="12">
        <v>429.83</v>
      </c>
      <c r="J202" s="12">
        <v>230</v>
      </c>
      <c r="K202" s="12">
        <v>345.08</v>
      </c>
      <c r="L202" s="12">
        <v>824.33</v>
      </c>
      <c r="M202" s="12">
        <v>1068.25</v>
      </c>
      <c r="N202" s="12">
        <v>4411.74</v>
      </c>
      <c r="O202" s="3" t="s">
        <v>26</v>
      </c>
    </row>
    <row r="203" spans="1:15" x14ac:dyDescent="0.25">
      <c r="A203" t="s">
        <v>57</v>
      </c>
      <c r="B203" s="12">
        <v>262.25</v>
      </c>
      <c r="C203" s="12">
        <v>151</v>
      </c>
      <c r="D203" s="12">
        <v>235.08</v>
      </c>
      <c r="E203" s="12">
        <v>269.5</v>
      </c>
      <c r="F203" s="12">
        <v>246.5</v>
      </c>
      <c r="G203" s="12">
        <v>227.17</v>
      </c>
      <c r="H203" s="12">
        <v>257.46000000000004</v>
      </c>
      <c r="I203" s="12">
        <v>329.5</v>
      </c>
      <c r="J203" s="12">
        <v>178.5</v>
      </c>
      <c r="K203" s="12">
        <v>123.5</v>
      </c>
      <c r="L203" s="12">
        <v>209.5</v>
      </c>
      <c r="M203" s="12">
        <v>338.5</v>
      </c>
      <c r="N203" s="12">
        <v>2828.46</v>
      </c>
      <c r="O203" s="3" t="s">
        <v>26</v>
      </c>
    </row>
    <row r="204" spans="1:15" x14ac:dyDescent="0.25">
      <c r="A204" t="s">
        <v>75</v>
      </c>
      <c r="B204" s="12">
        <v>137.5</v>
      </c>
      <c r="C204" s="12">
        <v>158</v>
      </c>
      <c r="D204" s="12">
        <v>0</v>
      </c>
      <c r="E204" s="12">
        <v>33.5</v>
      </c>
      <c r="F204" s="12">
        <v>0</v>
      </c>
      <c r="G204" s="12">
        <v>13</v>
      </c>
      <c r="H204" s="12">
        <v>0</v>
      </c>
      <c r="I204" s="12">
        <v>0</v>
      </c>
      <c r="J204" s="12">
        <v>0</v>
      </c>
      <c r="K204" s="12">
        <v>0</v>
      </c>
      <c r="L204" s="12">
        <v>8</v>
      </c>
      <c r="M204" s="12">
        <v>0</v>
      </c>
      <c r="N204" s="12">
        <v>350</v>
      </c>
      <c r="O204" s="3" t="s">
        <v>26</v>
      </c>
    </row>
    <row r="205" spans="1:15" x14ac:dyDescent="0.25">
      <c r="A205" t="s">
        <v>77</v>
      </c>
      <c r="B205" s="12">
        <v>0</v>
      </c>
      <c r="C205" s="12">
        <v>0</v>
      </c>
      <c r="D205" s="12">
        <v>0</v>
      </c>
      <c r="E205" s="12">
        <v>0</v>
      </c>
      <c r="F205" s="12">
        <v>0</v>
      </c>
      <c r="G205" s="12">
        <v>25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25</v>
      </c>
      <c r="O205" s="3" t="s">
        <v>50</v>
      </c>
    </row>
    <row r="206" spans="1:15" x14ac:dyDescent="0.25">
      <c r="A206" t="s">
        <v>58</v>
      </c>
      <c r="B206" s="12">
        <v>0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185</v>
      </c>
      <c r="M206" s="12">
        <v>527.25</v>
      </c>
      <c r="N206" s="12">
        <v>712.25</v>
      </c>
      <c r="O206" s="3" t="s">
        <v>26</v>
      </c>
    </row>
    <row r="207" spans="1:15" x14ac:dyDescent="0.25">
      <c r="A207" t="s">
        <v>85</v>
      </c>
      <c r="B207" s="12">
        <v>0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68.25</v>
      </c>
      <c r="N207" s="12">
        <v>68.25</v>
      </c>
      <c r="O207" s="3" t="s">
        <v>26</v>
      </c>
    </row>
    <row r="208" spans="1:15" x14ac:dyDescent="0.25">
      <c r="A208" t="s">
        <v>78</v>
      </c>
      <c r="B208" s="12">
        <v>70.5</v>
      </c>
      <c r="C208" s="12">
        <v>59.5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130</v>
      </c>
      <c r="O208" s="3" t="s">
        <v>26</v>
      </c>
    </row>
    <row r="209" spans="1:15" x14ac:dyDescent="0.25">
      <c r="A209" t="s">
        <v>60</v>
      </c>
      <c r="B209" s="12">
        <v>404.17</v>
      </c>
      <c r="C209" s="12">
        <v>243.5</v>
      </c>
      <c r="D209" s="12">
        <v>46</v>
      </c>
      <c r="E209" s="12">
        <v>64.5</v>
      </c>
      <c r="F209" s="12">
        <v>25</v>
      </c>
      <c r="G209" s="12">
        <v>95.5</v>
      </c>
      <c r="H209" s="12">
        <v>12.5</v>
      </c>
      <c r="I209" s="12">
        <v>80.5</v>
      </c>
      <c r="J209" s="12">
        <v>119.5</v>
      </c>
      <c r="K209" s="12">
        <v>52.5</v>
      </c>
      <c r="L209" s="12">
        <v>6.33</v>
      </c>
      <c r="M209" s="12">
        <v>0</v>
      </c>
      <c r="N209" s="12">
        <v>1150</v>
      </c>
      <c r="O209" s="3" t="s">
        <v>26</v>
      </c>
    </row>
    <row r="210" spans="1:15" s="1" customFormat="1" x14ac:dyDescent="0.25">
      <c r="A210" s="2" t="s">
        <v>86</v>
      </c>
      <c r="B210" s="13">
        <v>8703.49</v>
      </c>
      <c r="C210" s="13">
        <v>8120.75</v>
      </c>
      <c r="D210" s="13">
        <v>6060.4699999999993</v>
      </c>
      <c r="E210" s="13">
        <v>6123.32</v>
      </c>
      <c r="F210" s="13">
        <v>7340.09</v>
      </c>
      <c r="G210" s="13">
        <v>7431.55</v>
      </c>
      <c r="H210" s="13">
        <v>8613.2000000000007</v>
      </c>
      <c r="I210" s="13">
        <v>9568.5499999999993</v>
      </c>
      <c r="J210" s="13">
        <v>10249.14</v>
      </c>
      <c r="K210" s="13">
        <v>10060.73</v>
      </c>
      <c r="L210" s="13">
        <v>11518.83</v>
      </c>
      <c r="M210" s="13">
        <v>15611.749999999998</v>
      </c>
      <c r="N210" s="13">
        <v>109401.87000000001</v>
      </c>
      <c r="O210" s="4"/>
    </row>
    <row r="211" spans="1:15" s="24" customFormat="1" x14ac:dyDescent="0.25"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1"/>
    </row>
    <row r="212" spans="1:15" s="26" customFormat="1" x14ac:dyDescent="0.25">
      <c r="A212" s="24" t="s">
        <v>19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1"/>
    </row>
    <row r="213" spans="1:15" s="26" customFormat="1" x14ac:dyDescent="0.25">
      <c r="A213" s="24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1"/>
    </row>
    <row r="214" spans="1:15" x14ac:dyDescent="0.25">
      <c r="A214" t="s">
        <v>40</v>
      </c>
      <c r="B214" s="12">
        <v>0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118.08</v>
      </c>
      <c r="I214" s="12">
        <v>27</v>
      </c>
      <c r="J214" s="12">
        <v>0</v>
      </c>
      <c r="K214" s="12">
        <v>0</v>
      </c>
      <c r="L214" s="12">
        <v>0</v>
      </c>
      <c r="M214" s="12">
        <v>0</v>
      </c>
      <c r="N214" s="12">
        <v>145.07999999999998</v>
      </c>
      <c r="O214" s="3" t="s">
        <v>26</v>
      </c>
    </row>
    <row r="215" spans="1:15" x14ac:dyDescent="0.25">
      <c r="A215" t="s">
        <v>42</v>
      </c>
      <c r="B215" s="12">
        <v>0</v>
      </c>
      <c r="C215" s="12">
        <v>0</v>
      </c>
      <c r="D215" s="12">
        <v>0</v>
      </c>
      <c r="E215" s="12">
        <v>0</v>
      </c>
      <c r="F215" s="12">
        <v>0</v>
      </c>
      <c r="G215" s="12">
        <v>5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5</v>
      </c>
      <c r="O215" s="3" t="s">
        <v>26</v>
      </c>
    </row>
    <row r="216" spans="1:15" x14ac:dyDescent="0.25">
      <c r="A216" t="s">
        <v>43</v>
      </c>
      <c r="B216" s="12">
        <v>42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42</v>
      </c>
      <c r="O216" s="3" t="s">
        <v>26</v>
      </c>
    </row>
    <row r="217" spans="1:15" x14ac:dyDescent="0.25">
      <c r="A217" t="s">
        <v>44</v>
      </c>
      <c r="B217" s="12">
        <v>8.25</v>
      </c>
      <c r="C217" s="12">
        <v>10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18.25</v>
      </c>
      <c r="O217" s="3" t="s">
        <v>26</v>
      </c>
    </row>
    <row r="218" spans="1:15" x14ac:dyDescent="0.25">
      <c r="A218" t="s">
        <v>47</v>
      </c>
      <c r="B218" s="12">
        <v>86</v>
      </c>
      <c r="C218" s="12">
        <v>92.25</v>
      </c>
      <c r="D218" s="12">
        <v>49</v>
      </c>
      <c r="E218" s="12">
        <v>89.5</v>
      </c>
      <c r="F218" s="12">
        <v>52</v>
      </c>
      <c r="G218" s="12">
        <v>51</v>
      </c>
      <c r="H218" s="12">
        <v>68.5</v>
      </c>
      <c r="I218" s="12">
        <v>22.5</v>
      </c>
      <c r="J218" s="12">
        <v>57</v>
      </c>
      <c r="K218" s="12">
        <v>33</v>
      </c>
      <c r="L218" s="12">
        <v>83.5</v>
      </c>
      <c r="M218" s="12">
        <v>65</v>
      </c>
      <c r="N218" s="12">
        <v>749.25</v>
      </c>
      <c r="O218" s="3" t="s">
        <v>26</v>
      </c>
    </row>
    <row r="219" spans="1:15" x14ac:dyDescent="0.25">
      <c r="A219" t="s">
        <v>51</v>
      </c>
      <c r="B219" s="12">
        <v>0</v>
      </c>
      <c r="C219" s="12">
        <v>0</v>
      </c>
      <c r="D219" s="12">
        <v>12.5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12.5</v>
      </c>
      <c r="O219" s="3" t="s">
        <v>50</v>
      </c>
    </row>
    <row r="220" spans="1:15" x14ac:dyDescent="0.25">
      <c r="A220" t="s">
        <v>54</v>
      </c>
      <c r="B220" s="12">
        <v>0</v>
      </c>
      <c r="C220" s="12">
        <v>0</v>
      </c>
      <c r="D220" s="12">
        <v>162.5</v>
      </c>
      <c r="E220" s="12">
        <v>190</v>
      </c>
      <c r="F220" s="12">
        <v>153</v>
      </c>
      <c r="G220" s="12">
        <v>144.5</v>
      </c>
      <c r="H220" s="12">
        <v>102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752</v>
      </c>
      <c r="O220" s="3" t="s">
        <v>26</v>
      </c>
    </row>
    <row r="221" spans="1:15" x14ac:dyDescent="0.25">
      <c r="A221" t="s">
        <v>77</v>
      </c>
      <c r="B221" s="12">
        <v>0</v>
      </c>
      <c r="C221" s="12">
        <v>0</v>
      </c>
      <c r="D221" s="12">
        <v>0</v>
      </c>
      <c r="E221" s="12">
        <v>21</v>
      </c>
      <c r="F221" s="12">
        <v>701</v>
      </c>
      <c r="G221" s="12">
        <v>892.75</v>
      </c>
      <c r="H221" s="12">
        <v>428.5</v>
      </c>
      <c r="I221" s="12">
        <v>45</v>
      </c>
      <c r="J221" s="12">
        <v>0</v>
      </c>
      <c r="K221" s="12">
        <v>0</v>
      </c>
      <c r="L221" s="12">
        <v>0</v>
      </c>
      <c r="M221" s="12">
        <v>0</v>
      </c>
      <c r="N221" s="12">
        <v>2088.25</v>
      </c>
      <c r="O221" s="3" t="s">
        <v>50</v>
      </c>
    </row>
    <row r="222" spans="1:15" x14ac:dyDescent="0.25">
      <c r="A222" t="s">
        <v>62</v>
      </c>
      <c r="B222" s="12">
        <v>1601.5</v>
      </c>
      <c r="C222" s="12">
        <v>1621.17</v>
      </c>
      <c r="D222" s="12">
        <v>1778.75</v>
      </c>
      <c r="E222" s="12">
        <v>1511</v>
      </c>
      <c r="F222" s="12">
        <v>1273</v>
      </c>
      <c r="G222" s="12">
        <v>918.5</v>
      </c>
      <c r="H222" s="12">
        <v>1669</v>
      </c>
      <c r="I222" s="12">
        <v>2109.5</v>
      </c>
      <c r="J222" s="12">
        <v>2571</v>
      </c>
      <c r="K222" s="12">
        <v>1630</v>
      </c>
      <c r="L222" s="12">
        <v>1706</v>
      </c>
      <c r="M222" s="12">
        <v>1597</v>
      </c>
      <c r="N222" s="12">
        <v>19986.419999999998</v>
      </c>
      <c r="O222" s="3" t="s">
        <v>26</v>
      </c>
    </row>
    <row r="223" spans="1:15" x14ac:dyDescent="0.25">
      <c r="A223" s="2" t="s">
        <v>87</v>
      </c>
      <c r="B223" s="13">
        <v>1737.75</v>
      </c>
      <c r="C223" s="13">
        <v>1723.42</v>
      </c>
      <c r="D223" s="13">
        <v>2002.75</v>
      </c>
      <c r="E223" s="13">
        <v>1811.5</v>
      </c>
      <c r="F223" s="13">
        <v>2179</v>
      </c>
      <c r="G223" s="13">
        <v>2011.75</v>
      </c>
      <c r="H223" s="13">
        <v>2386.08</v>
      </c>
      <c r="I223" s="13">
        <v>2204</v>
      </c>
      <c r="J223" s="13">
        <v>2628</v>
      </c>
      <c r="K223" s="13">
        <v>1663</v>
      </c>
      <c r="L223" s="13">
        <v>1789.5</v>
      </c>
      <c r="M223" s="13">
        <v>1662</v>
      </c>
      <c r="N223" s="13">
        <v>23798.75</v>
      </c>
      <c r="O223" s="4"/>
    </row>
    <row r="224" spans="1:15" s="21" customFormat="1" x14ac:dyDescent="0.25">
      <c r="A224" s="18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20"/>
    </row>
    <row r="225" spans="1:15" x14ac:dyDescent="0.25">
      <c r="B225" s="9"/>
    </row>
    <row r="226" spans="1:15" x14ac:dyDescent="0.25">
      <c r="B226" s="9"/>
    </row>
    <row r="227" spans="1:15" x14ac:dyDescent="0.25">
      <c r="B227" s="9"/>
    </row>
    <row r="228" spans="1:15" x14ac:dyDescent="0.25">
      <c r="B228" s="9"/>
    </row>
    <row r="229" spans="1:15" x14ac:dyDescent="0.25">
      <c r="B229" s="9"/>
    </row>
    <row r="230" spans="1:15" x14ac:dyDescent="0.25">
      <c r="A230" s="15" t="s">
        <v>149</v>
      </c>
      <c r="B230" s="9"/>
    </row>
    <row r="231" spans="1:15" x14ac:dyDescent="0.25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</row>
    <row r="232" spans="1:15" x14ac:dyDescent="0.25">
      <c r="A232" t="s">
        <v>23</v>
      </c>
      <c r="B232" s="12" t="s">
        <v>1</v>
      </c>
      <c r="C232" s="12" t="s">
        <v>2</v>
      </c>
      <c r="D232" s="12" t="s">
        <v>3</v>
      </c>
      <c r="E232" s="12" t="s">
        <v>4</v>
      </c>
      <c r="F232" s="12" t="s">
        <v>5</v>
      </c>
      <c r="G232" s="12" t="s">
        <v>6</v>
      </c>
      <c r="H232" s="12" t="s">
        <v>7</v>
      </c>
      <c r="I232" s="12" t="s">
        <v>8</v>
      </c>
      <c r="J232" s="12" t="s">
        <v>9</v>
      </c>
      <c r="K232" s="12" t="s">
        <v>10</v>
      </c>
      <c r="L232" s="12" t="s">
        <v>11</v>
      </c>
      <c r="M232" s="12" t="s">
        <v>12</v>
      </c>
      <c r="N232" s="12" t="s">
        <v>20</v>
      </c>
      <c r="O232" t="s">
        <v>24</v>
      </c>
    </row>
    <row r="233" spans="1:15" s="26" customFormat="1" x14ac:dyDescent="0.25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</row>
    <row r="234" spans="1:15" s="26" customFormat="1" x14ac:dyDescent="0.25">
      <c r="A234" s="24" t="s">
        <v>14</v>
      </c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</row>
    <row r="235" spans="1:15" s="26" customFormat="1" x14ac:dyDescent="0.25">
      <c r="A235" s="2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</row>
    <row r="236" spans="1:15" ht="30" x14ac:dyDescent="0.25">
      <c r="A236" s="35" t="s">
        <v>88</v>
      </c>
      <c r="B236" s="11">
        <v>20722.029999999984</v>
      </c>
      <c r="C236" s="11">
        <v>13393.789999999994</v>
      </c>
      <c r="D236" s="11">
        <v>9597.880000000001</v>
      </c>
      <c r="E236" s="11">
        <v>28329.209999999988</v>
      </c>
      <c r="F236" s="11">
        <v>16803.670000000002</v>
      </c>
      <c r="G236" s="11">
        <v>35975.330000000009</v>
      </c>
      <c r="H236" s="11">
        <v>29172.079999999998</v>
      </c>
      <c r="I236" s="11">
        <v>16412.689999999991</v>
      </c>
      <c r="J236" s="11">
        <v>21995.399999999983</v>
      </c>
      <c r="K236" s="11">
        <v>548.71</v>
      </c>
      <c r="L236" s="11">
        <v>32883.479999999981</v>
      </c>
      <c r="M236" s="11">
        <v>5532.13</v>
      </c>
      <c r="N236" s="11">
        <v>231366.39999999994</v>
      </c>
      <c r="O236" s="3" t="s">
        <v>26</v>
      </c>
    </row>
    <row r="237" spans="1:15" ht="30" x14ac:dyDescent="0.25">
      <c r="A237" s="35" t="s">
        <v>89</v>
      </c>
      <c r="B237" s="11">
        <v>0</v>
      </c>
      <c r="C237" s="11">
        <v>0</v>
      </c>
      <c r="D237" s="11">
        <v>0</v>
      </c>
      <c r="E237" s="11">
        <v>1010.4</v>
      </c>
      <c r="F237" s="11">
        <v>0</v>
      </c>
      <c r="G237" s="11">
        <v>0</v>
      </c>
      <c r="H237" s="11">
        <v>0</v>
      </c>
      <c r="I237" s="11">
        <v>498.39</v>
      </c>
      <c r="J237" s="11">
        <v>0</v>
      </c>
      <c r="K237" s="11">
        <v>0</v>
      </c>
      <c r="L237" s="11">
        <v>0</v>
      </c>
      <c r="M237" s="11">
        <v>0</v>
      </c>
      <c r="N237" s="11">
        <v>1508.79</v>
      </c>
      <c r="O237" s="3" t="s">
        <v>26</v>
      </c>
    </row>
    <row r="238" spans="1:15" x14ac:dyDescent="0.25">
      <c r="A238" s="35" t="s">
        <v>90</v>
      </c>
      <c r="B238" s="11">
        <v>0</v>
      </c>
      <c r="C238" s="11">
        <v>0</v>
      </c>
      <c r="D238" s="11">
        <v>0</v>
      </c>
      <c r="E238" s="11">
        <v>0</v>
      </c>
      <c r="F238" s="11">
        <v>0</v>
      </c>
      <c r="G238" s="11">
        <v>559.94000000000005</v>
      </c>
      <c r="H238" s="11">
        <v>0</v>
      </c>
      <c r="I238" s="11">
        <v>0</v>
      </c>
      <c r="J238" s="11">
        <v>1326.06</v>
      </c>
      <c r="K238" s="11">
        <v>3554.89</v>
      </c>
      <c r="L238" s="11">
        <v>3783.3399999999997</v>
      </c>
      <c r="M238" s="11">
        <v>2667.04</v>
      </c>
      <c r="N238" s="11">
        <v>11891.27</v>
      </c>
      <c r="O238" s="3" t="s">
        <v>26</v>
      </c>
    </row>
    <row r="239" spans="1:15" ht="30" x14ac:dyDescent="0.25">
      <c r="A239" s="35" t="s">
        <v>91</v>
      </c>
      <c r="B239" s="11">
        <v>10643.27</v>
      </c>
      <c r="C239" s="11">
        <v>6405</v>
      </c>
      <c r="D239" s="11">
        <v>4693.12</v>
      </c>
      <c r="E239" s="11">
        <v>10884.68</v>
      </c>
      <c r="F239" s="11">
        <v>2887.96</v>
      </c>
      <c r="G239" s="11">
        <v>12784.160000000003</v>
      </c>
      <c r="H239" s="11">
        <v>4590.46</v>
      </c>
      <c r="I239" s="11">
        <v>4472.54</v>
      </c>
      <c r="J239" s="11">
        <v>5161.5700000000006</v>
      </c>
      <c r="K239" s="11">
        <v>3593.91</v>
      </c>
      <c r="L239" s="11">
        <v>8152.3</v>
      </c>
      <c r="M239" s="11">
        <v>5552.03</v>
      </c>
      <c r="N239" s="11">
        <v>79821</v>
      </c>
      <c r="O239" s="3" t="s">
        <v>26</v>
      </c>
    </row>
    <row r="240" spans="1:15" ht="30" x14ac:dyDescent="0.25">
      <c r="A240" s="35" t="s">
        <v>92</v>
      </c>
      <c r="B240" s="11">
        <v>0</v>
      </c>
      <c r="C240" s="11">
        <v>0</v>
      </c>
      <c r="D240" s="11">
        <v>0</v>
      </c>
      <c r="E240" s="11">
        <v>0</v>
      </c>
      <c r="F240" s="11">
        <v>0</v>
      </c>
      <c r="G240" s="11">
        <v>494.29</v>
      </c>
      <c r="H240" s="11">
        <v>494.29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988.58</v>
      </c>
      <c r="O240" s="3" t="s">
        <v>26</v>
      </c>
    </row>
    <row r="241" spans="1:15" x14ac:dyDescent="0.25">
      <c r="A241" s="35" t="s">
        <v>93</v>
      </c>
      <c r="B241" s="11">
        <v>1097.42</v>
      </c>
      <c r="C241" s="11">
        <v>1797.85</v>
      </c>
      <c r="D241" s="11">
        <v>4473.97</v>
      </c>
      <c r="E241" s="11">
        <v>0</v>
      </c>
      <c r="F241" s="11">
        <v>1721.0500000000002</v>
      </c>
      <c r="G241" s="11">
        <v>548.71</v>
      </c>
      <c r="H241" s="11">
        <v>399.25</v>
      </c>
      <c r="I241" s="11">
        <v>548.71</v>
      </c>
      <c r="J241" s="11">
        <v>0</v>
      </c>
      <c r="K241" s="11">
        <v>0</v>
      </c>
      <c r="L241" s="11">
        <v>0</v>
      </c>
      <c r="M241" s="11">
        <v>0</v>
      </c>
      <c r="N241" s="11">
        <v>10586.96</v>
      </c>
      <c r="O241" s="3" t="s">
        <v>26</v>
      </c>
    </row>
    <row r="242" spans="1:15" ht="30" x14ac:dyDescent="0.25">
      <c r="A242" s="35" t="s">
        <v>94</v>
      </c>
      <c r="B242" s="11">
        <v>0</v>
      </c>
      <c r="C242" s="11">
        <v>0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503.79</v>
      </c>
      <c r="L242" s="11">
        <v>-503.79</v>
      </c>
      <c r="M242" s="11">
        <v>0</v>
      </c>
      <c r="N242" s="11">
        <v>0</v>
      </c>
      <c r="O242" s="3" t="s">
        <v>26</v>
      </c>
    </row>
    <row r="243" spans="1:15" ht="30" x14ac:dyDescent="0.25">
      <c r="A243" s="35" t="s">
        <v>95</v>
      </c>
      <c r="B243" s="11">
        <v>0</v>
      </c>
      <c r="C243" s="11">
        <v>0</v>
      </c>
      <c r="D243" s="11">
        <v>443.9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632.97</v>
      </c>
      <c r="K243" s="11">
        <v>1915.92</v>
      </c>
      <c r="L243" s="11">
        <v>852.12000000000012</v>
      </c>
      <c r="M243" s="11">
        <v>3717.2900000000004</v>
      </c>
      <c r="N243" s="11">
        <v>7562.2000000000007</v>
      </c>
      <c r="O243" s="3" t="s">
        <v>26</v>
      </c>
    </row>
    <row r="244" spans="1:15" x14ac:dyDescent="0.25">
      <c r="A244" s="35" t="s">
        <v>96</v>
      </c>
      <c r="B244" s="11">
        <v>0</v>
      </c>
      <c r="C244" s="11">
        <v>543.86</v>
      </c>
      <c r="D244" s="11">
        <v>1007.28</v>
      </c>
      <c r="E244" s="11">
        <v>0</v>
      </c>
      <c r="F244" s="11">
        <v>137.47999999999999</v>
      </c>
      <c r="G244" s="11">
        <v>1844.43</v>
      </c>
      <c r="H244" s="11">
        <v>0</v>
      </c>
      <c r="I244" s="11">
        <v>0</v>
      </c>
      <c r="J244" s="11">
        <v>527.19000000000005</v>
      </c>
      <c r="K244" s="11">
        <v>0</v>
      </c>
      <c r="L244" s="11">
        <v>0</v>
      </c>
      <c r="M244" s="11">
        <v>0</v>
      </c>
      <c r="N244" s="11">
        <v>4060.2400000000002</v>
      </c>
      <c r="O244" s="3" t="s">
        <v>26</v>
      </c>
    </row>
    <row r="245" spans="1:15" ht="30" x14ac:dyDescent="0.25">
      <c r="A245" s="35" t="s">
        <v>97</v>
      </c>
      <c r="B245" s="11">
        <v>50742.779999999962</v>
      </c>
      <c r="C245" s="11">
        <v>51717.919999999955</v>
      </c>
      <c r="D245" s="11">
        <v>49463.049999999959</v>
      </c>
      <c r="E245" s="11">
        <v>62362.809999999932</v>
      </c>
      <c r="F245" s="11">
        <v>45377.729999999981</v>
      </c>
      <c r="G245" s="11">
        <v>64070.109999999913</v>
      </c>
      <c r="H245" s="11">
        <v>56758.829999999944</v>
      </c>
      <c r="I245" s="11">
        <v>34672.100000000013</v>
      </c>
      <c r="J245" s="11">
        <v>35399.170000000013</v>
      </c>
      <c r="K245" s="11">
        <v>26263.24</v>
      </c>
      <c r="L245" s="11">
        <v>84083.329999999987</v>
      </c>
      <c r="M245" s="11">
        <v>48519.489999999976</v>
      </c>
      <c r="N245" s="11">
        <v>609430.55999999971</v>
      </c>
      <c r="O245" s="3" t="s">
        <v>26</v>
      </c>
    </row>
    <row r="246" spans="1:15" x14ac:dyDescent="0.25">
      <c r="A246" s="35" t="s">
        <v>98</v>
      </c>
      <c r="B246" s="11">
        <v>0</v>
      </c>
      <c r="C246" s="11">
        <v>932.65</v>
      </c>
      <c r="D246" s="11">
        <v>531.86</v>
      </c>
      <c r="E246" s="11">
        <v>430.79</v>
      </c>
      <c r="F246" s="11">
        <v>453.23</v>
      </c>
      <c r="G246" s="11">
        <v>371.99</v>
      </c>
      <c r="H246" s="11">
        <v>430.79</v>
      </c>
      <c r="I246" s="11">
        <v>0</v>
      </c>
      <c r="J246" s="11">
        <v>0</v>
      </c>
      <c r="K246" s="11">
        <v>0</v>
      </c>
      <c r="L246" s="11">
        <v>1539.44</v>
      </c>
      <c r="M246" s="11">
        <v>8339.44</v>
      </c>
      <c r="N246" s="11">
        <v>13030.19</v>
      </c>
      <c r="O246" s="3" t="s">
        <v>26</v>
      </c>
    </row>
    <row r="247" spans="1:15" ht="30" x14ac:dyDescent="0.25">
      <c r="A247" s="35" t="s">
        <v>99</v>
      </c>
      <c r="B247" s="11">
        <v>0</v>
      </c>
      <c r="C247" s="11">
        <v>1060.72</v>
      </c>
      <c r="D247" s="11">
        <v>0</v>
      </c>
      <c r="E247" s="11">
        <v>0</v>
      </c>
      <c r="F247" s="11">
        <v>0</v>
      </c>
      <c r="G247" s="11">
        <v>1164.8499999999999</v>
      </c>
      <c r="H247" s="11">
        <v>1693.72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3919.29</v>
      </c>
      <c r="O247" s="3" t="s">
        <v>26</v>
      </c>
    </row>
    <row r="248" spans="1:15" x14ac:dyDescent="0.25">
      <c r="A248" s="35" t="s">
        <v>100</v>
      </c>
      <c r="B248" s="11">
        <v>15201.439999999999</v>
      </c>
      <c r="C248" s="11">
        <v>13497.009999999998</v>
      </c>
      <c r="D248" s="11">
        <v>20642.199999999997</v>
      </c>
      <c r="E248" s="11">
        <v>23325.77</v>
      </c>
      <c r="F248" s="11">
        <v>20993.159999999989</v>
      </c>
      <c r="G248" s="11">
        <v>23047.949999999997</v>
      </c>
      <c r="H248" s="11">
        <v>17880.900000000001</v>
      </c>
      <c r="I248" s="11">
        <v>23954.829999999998</v>
      </c>
      <c r="J248" s="11">
        <v>12234.2</v>
      </c>
      <c r="K248" s="11">
        <v>12012.260000000004</v>
      </c>
      <c r="L248" s="11">
        <v>40908.129999999976</v>
      </c>
      <c r="M248" s="11">
        <v>14783.880000000003</v>
      </c>
      <c r="N248" s="11">
        <v>238481.72999999998</v>
      </c>
      <c r="O248" s="3" t="s">
        <v>26</v>
      </c>
    </row>
    <row r="249" spans="1:15" x14ac:dyDescent="0.25">
      <c r="A249" s="35" t="s">
        <v>101</v>
      </c>
      <c r="B249" s="11">
        <v>1573.28</v>
      </c>
      <c r="C249" s="11">
        <v>449.52</v>
      </c>
      <c r="D249" s="11">
        <v>1033.8800000000001</v>
      </c>
      <c r="E249" s="11">
        <v>1224.8899999999999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218.12</v>
      </c>
      <c r="M249" s="11">
        <v>0</v>
      </c>
      <c r="N249" s="11">
        <v>4499.6899999999996</v>
      </c>
      <c r="O249" s="3" t="s">
        <v>26</v>
      </c>
    </row>
    <row r="250" spans="1:15" x14ac:dyDescent="0.25">
      <c r="A250" s="35" t="s">
        <v>102</v>
      </c>
      <c r="B250" s="11">
        <v>62459.079999999936</v>
      </c>
      <c r="C250" s="11">
        <v>79136.759999999995</v>
      </c>
      <c r="D250" s="11">
        <v>78968.58</v>
      </c>
      <c r="E250" s="11">
        <v>104355.50000000007</v>
      </c>
      <c r="F250" s="11">
        <v>78856.010000000009</v>
      </c>
      <c r="G250" s="11">
        <v>88298.570000000036</v>
      </c>
      <c r="H250" s="11">
        <v>103780.9400000001</v>
      </c>
      <c r="I250" s="11">
        <v>66702.879999999961</v>
      </c>
      <c r="J250" s="11">
        <v>37998.299999999981</v>
      </c>
      <c r="K250" s="11">
        <v>53263.089999999946</v>
      </c>
      <c r="L250" s="11">
        <v>54598.199999999953</v>
      </c>
      <c r="M250" s="11">
        <v>53935.319999999949</v>
      </c>
      <c r="N250" s="11">
        <v>862353.22999999986</v>
      </c>
      <c r="O250" s="3" t="s">
        <v>26</v>
      </c>
    </row>
    <row r="251" spans="1:15" ht="30" x14ac:dyDescent="0.25">
      <c r="A251" s="35" t="s">
        <v>103</v>
      </c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443.9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443.9</v>
      </c>
      <c r="O251" s="3" t="s">
        <v>26</v>
      </c>
    </row>
    <row r="252" spans="1:15" x14ac:dyDescent="0.25">
      <c r="A252" s="35" t="s">
        <v>104</v>
      </c>
      <c r="B252" s="11">
        <v>1097.42</v>
      </c>
      <c r="C252" s="11">
        <v>1213.54</v>
      </c>
      <c r="D252" s="11">
        <v>0</v>
      </c>
      <c r="E252" s="11">
        <v>548.71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2859.67</v>
      </c>
      <c r="O252" s="3" t="s">
        <v>26</v>
      </c>
    </row>
    <row r="253" spans="1:15" ht="30" x14ac:dyDescent="0.25">
      <c r="A253" s="35" t="s">
        <v>105</v>
      </c>
      <c r="B253" s="11">
        <v>0</v>
      </c>
      <c r="C253" s="11">
        <v>0</v>
      </c>
      <c r="D253" s="11">
        <v>0</v>
      </c>
      <c r="E253" s="11">
        <v>0</v>
      </c>
      <c r="F253" s="11">
        <v>0</v>
      </c>
      <c r="G253" s="11">
        <v>248.74</v>
      </c>
      <c r="H253" s="11">
        <v>-8.2899999999999636</v>
      </c>
      <c r="I253" s="11">
        <v>0</v>
      </c>
      <c r="J253" s="11">
        <v>0</v>
      </c>
      <c r="K253" s="11">
        <v>0</v>
      </c>
      <c r="L253" s="11">
        <v>0</v>
      </c>
      <c r="M253" s="11">
        <v>516.93000000000006</v>
      </c>
      <c r="N253" s="11">
        <v>757.38000000000011</v>
      </c>
      <c r="O253" s="3" t="s">
        <v>26</v>
      </c>
    </row>
    <row r="254" spans="1:15" x14ac:dyDescent="0.25">
      <c r="A254" s="35" t="s">
        <v>106</v>
      </c>
      <c r="B254" s="11">
        <v>13624.199999999993</v>
      </c>
      <c r="C254" s="11">
        <v>11825.279999999999</v>
      </c>
      <c r="D254" s="11">
        <v>7520.96</v>
      </c>
      <c r="E254" s="11">
        <v>20540.609999999986</v>
      </c>
      <c r="F254" s="11">
        <v>7908.2100000000009</v>
      </c>
      <c r="G254" s="11">
        <v>20283.59</v>
      </c>
      <c r="H254" s="11">
        <v>16187.930000000004</v>
      </c>
      <c r="I254" s="11">
        <v>5239.99</v>
      </c>
      <c r="J254" s="11">
        <v>3549.0699999999997</v>
      </c>
      <c r="K254" s="11">
        <v>2683.77</v>
      </c>
      <c r="L254" s="11">
        <v>10412.660000000002</v>
      </c>
      <c r="M254" s="11">
        <v>925.18000000000006</v>
      </c>
      <c r="N254" s="11">
        <v>120701.45</v>
      </c>
      <c r="O254" s="3" t="s">
        <v>26</v>
      </c>
    </row>
    <row r="255" spans="1:15" x14ac:dyDescent="0.25">
      <c r="A255" s="35" t="s">
        <v>107</v>
      </c>
      <c r="B255" s="11">
        <v>0</v>
      </c>
      <c r="C255" s="11">
        <v>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242.39</v>
      </c>
      <c r="M255" s="11">
        <v>0</v>
      </c>
      <c r="N255" s="11">
        <v>242.39</v>
      </c>
      <c r="O255" s="3" t="s">
        <v>26</v>
      </c>
    </row>
    <row r="256" spans="1:15" x14ac:dyDescent="0.25">
      <c r="A256" s="35" t="s">
        <v>108</v>
      </c>
      <c r="B256" s="11">
        <v>683.58</v>
      </c>
      <c r="C256" s="11">
        <v>2015.26</v>
      </c>
      <c r="D256" s="11">
        <v>763.31999999999994</v>
      </c>
      <c r="E256" s="11">
        <v>4171.6400000000003</v>
      </c>
      <c r="F256" s="11">
        <v>4771.08</v>
      </c>
      <c r="G256" s="11">
        <v>9866.75</v>
      </c>
      <c r="H256" s="11">
        <v>13324.950000000003</v>
      </c>
      <c r="I256" s="11">
        <v>8664.840000000002</v>
      </c>
      <c r="J256" s="11">
        <v>11821.520000000004</v>
      </c>
      <c r="K256" s="11">
        <v>9541.2900000000027</v>
      </c>
      <c r="L256" s="11">
        <v>18026.370000000006</v>
      </c>
      <c r="M256" s="11">
        <v>14937.950000000006</v>
      </c>
      <c r="N256" s="11">
        <v>98588.550000000032</v>
      </c>
      <c r="O256" s="3" t="s">
        <v>26</v>
      </c>
    </row>
    <row r="257" spans="1:15" x14ac:dyDescent="0.25">
      <c r="A257" s="35" t="s">
        <v>109</v>
      </c>
      <c r="B257" s="11">
        <v>0</v>
      </c>
      <c r="C257" s="11">
        <v>348.78</v>
      </c>
      <c r="D257" s="11">
        <v>0</v>
      </c>
      <c r="E257" s="11">
        <v>0</v>
      </c>
      <c r="F257" s="11">
        <v>1375.32</v>
      </c>
      <c r="G257" s="11">
        <v>9324.34</v>
      </c>
      <c r="H257" s="11">
        <v>11775.409999999996</v>
      </c>
      <c r="I257" s="11">
        <v>4076.98</v>
      </c>
      <c r="J257" s="11">
        <v>5181.88</v>
      </c>
      <c r="K257" s="11">
        <v>2943.9900000000002</v>
      </c>
      <c r="L257" s="11">
        <v>10176.600000000002</v>
      </c>
      <c r="M257" s="11">
        <v>8294.4500000000007</v>
      </c>
      <c r="N257" s="11">
        <v>53497.75</v>
      </c>
      <c r="O257" s="3" t="s">
        <v>26</v>
      </c>
    </row>
    <row r="258" spans="1:15" x14ac:dyDescent="0.25">
      <c r="A258" s="35" t="s">
        <v>110</v>
      </c>
      <c r="B258" s="11">
        <v>8214.2999999999993</v>
      </c>
      <c r="C258" s="11">
        <v>9899.9000000000015</v>
      </c>
      <c r="D258" s="11">
        <v>7469.78</v>
      </c>
      <c r="E258" s="11">
        <v>14712.539999999997</v>
      </c>
      <c r="F258" s="11">
        <v>4536.08</v>
      </c>
      <c r="G258" s="11">
        <v>6232.7399999999989</v>
      </c>
      <c r="H258" s="11">
        <v>5295.579999999999</v>
      </c>
      <c r="I258" s="11">
        <v>6038.0000000000018</v>
      </c>
      <c r="J258" s="11">
        <v>6429.3</v>
      </c>
      <c r="K258" s="11">
        <v>3080.1200000000003</v>
      </c>
      <c r="L258" s="11">
        <v>3803.87</v>
      </c>
      <c r="M258" s="11">
        <v>3706.39</v>
      </c>
      <c r="N258" s="11">
        <v>79418.599999999991</v>
      </c>
      <c r="O258" s="3" t="s">
        <v>26</v>
      </c>
    </row>
    <row r="259" spans="1:15" x14ac:dyDescent="0.25">
      <c r="A259" s="35" t="s">
        <v>111</v>
      </c>
      <c r="B259" s="11">
        <v>0</v>
      </c>
      <c r="C259" s="11">
        <v>0</v>
      </c>
      <c r="D259" s="11">
        <v>0</v>
      </c>
      <c r="E259" s="11">
        <v>0</v>
      </c>
      <c r="F259" s="11">
        <v>0</v>
      </c>
      <c r="G259" s="11">
        <v>5469.9</v>
      </c>
      <c r="H259" s="11">
        <v>0</v>
      </c>
      <c r="I259" s="11">
        <v>0</v>
      </c>
      <c r="J259" s="11">
        <v>0</v>
      </c>
      <c r="K259" s="11">
        <v>616.14</v>
      </c>
      <c r="L259" s="11">
        <v>0</v>
      </c>
      <c r="M259" s="11">
        <v>0</v>
      </c>
      <c r="N259" s="11">
        <v>6086.04</v>
      </c>
      <c r="O259" s="3" t="s">
        <v>26</v>
      </c>
    </row>
    <row r="260" spans="1:15" x14ac:dyDescent="0.25">
      <c r="A260" s="35" t="s">
        <v>112</v>
      </c>
      <c r="B260" s="11">
        <v>13360.380000000001</v>
      </c>
      <c r="C260" s="11">
        <v>0</v>
      </c>
      <c r="D260" s="11">
        <v>38253.949999999968</v>
      </c>
      <c r="E260" s="11">
        <v>8500.8399999999983</v>
      </c>
      <c r="F260" s="11">
        <v>12689.340000000002</v>
      </c>
      <c r="G260" s="11">
        <v>19288.600000000002</v>
      </c>
      <c r="H260" s="11">
        <v>30630.810000000009</v>
      </c>
      <c r="I260" s="11">
        <v>10863.63</v>
      </c>
      <c r="J260" s="11">
        <v>6716.7899999999991</v>
      </c>
      <c r="K260" s="11">
        <v>10736.9</v>
      </c>
      <c r="L260" s="11">
        <v>5006.0899999999992</v>
      </c>
      <c r="M260" s="11">
        <v>1670.5500000000002</v>
      </c>
      <c r="N260" s="11">
        <v>157717.87999999998</v>
      </c>
      <c r="O260" s="3" t="s">
        <v>50</v>
      </c>
    </row>
    <row r="261" spans="1:15" x14ac:dyDescent="0.25">
      <c r="A261" s="35" t="s">
        <v>113</v>
      </c>
      <c r="B261" s="11">
        <v>0</v>
      </c>
      <c r="C261" s="11">
        <v>13460.619999999999</v>
      </c>
      <c r="D261" s="11">
        <v>5373.8</v>
      </c>
      <c r="E261" s="11">
        <v>6413.0800000000008</v>
      </c>
      <c r="F261" s="11">
        <v>11101.46</v>
      </c>
      <c r="G261" s="11">
        <v>12390.369999999999</v>
      </c>
      <c r="H261" s="11">
        <v>13897.459999999997</v>
      </c>
      <c r="I261" s="11">
        <v>5945.2</v>
      </c>
      <c r="J261" s="11">
        <v>3304.38</v>
      </c>
      <c r="K261" s="11">
        <v>862.61</v>
      </c>
      <c r="L261" s="11">
        <v>446.18</v>
      </c>
      <c r="M261" s="11">
        <v>0</v>
      </c>
      <c r="N261" s="11">
        <v>73195.16</v>
      </c>
      <c r="O261" s="3" t="s">
        <v>50</v>
      </c>
    </row>
    <row r="262" spans="1:15" ht="30" x14ac:dyDescent="0.25">
      <c r="A262" s="35" t="s">
        <v>114</v>
      </c>
      <c r="B262" s="11">
        <v>5545.3899999999994</v>
      </c>
      <c r="C262" s="11">
        <v>5124.1000000000004</v>
      </c>
      <c r="D262" s="11">
        <v>5798.08</v>
      </c>
      <c r="E262" s="11">
        <v>5177.08</v>
      </c>
      <c r="F262" s="11">
        <v>6941.5400000000009</v>
      </c>
      <c r="G262" s="11">
        <v>4035.4300000000003</v>
      </c>
      <c r="H262" s="11">
        <v>4087.93</v>
      </c>
      <c r="I262" s="11">
        <v>4082.6200000000003</v>
      </c>
      <c r="J262" s="11">
        <v>-97.380000000000052</v>
      </c>
      <c r="K262" s="11">
        <v>1321.5499999999997</v>
      </c>
      <c r="L262" s="11">
        <v>0</v>
      </c>
      <c r="M262" s="11">
        <v>0</v>
      </c>
      <c r="N262" s="11">
        <v>42016.340000000011</v>
      </c>
      <c r="O262" s="3" t="s">
        <v>26</v>
      </c>
    </row>
    <row r="263" spans="1:15" ht="30" x14ac:dyDescent="0.25">
      <c r="A263" s="35" t="s">
        <v>115</v>
      </c>
      <c r="B263" s="11">
        <v>8167.5</v>
      </c>
      <c r="C263" s="11">
        <v>862.5</v>
      </c>
      <c r="D263" s="11">
        <v>8855</v>
      </c>
      <c r="E263" s="11">
        <v>28342.15</v>
      </c>
      <c r="F263" s="11">
        <v>27816.9</v>
      </c>
      <c r="G263" s="11">
        <v>10708</v>
      </c>
      <c r="H263" s="11">
        <v>8640</v>
      </c>
      <c r="I263" s="11">
        <v>5980</v>
      </c>
      <c r="J263" s="11">
        <v>2587.5</v>
      </c>
      <c r="K263" s="11">
        <v>1425</v>
      </c>
      <c r="L263" s="11">
        <v>2287.5</v>
      </c>
      <c r="M263" s="11">
        <v>0</v>
      </c>
      <c r="N263" s="11">
        <v>105672.05</v>
      </c>
      <c r="O263" s="3" t="s">
        <v>50</v>
      </c>
    </row>
    <row r="264" spans="1:15" x14ac:dyDescent="0.25">
      <c r="A264" s="35" t="s">
        <v>116</v>
      </c>
      <c r="B264" s="11">
        <v>365.18</v>
      </c>
      <c r="C264" s="11">
        <v>1370.4</v>
      </c>
      <c r="D264" s="11">
        <v>0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1735.5800000000002</v>
      </c>
      <c r="O264" s="3" t="s">
        <v>26</v>
      </c>
    </row>
    <row r="265" spans="1:15" x14ac:dyDescent="0.25">
      <c r="A265" s="35" t="s">
        <v>117</v>
      </c>
      <c r="B265" s="11">
        <v>0</v>
      </c>
      <c r="C265" s="11">
        <v>0</v>
      </c>
      <c r="D265" s="11">
        <v>548.71</v>
      </c>
      <c r="E265" s="11">
        <v>923.31000000000006</v>
      </c>
      <c r="F265" s="11">
        <v>616.14</v>
      </c>
      <c r="G265" s="11">
        <v>7957.6900000000005</v>
      </c>
      <c r="H265" s="11">
        <v>5408.68</v>
      </c>
      <c r="I265" s="11">
        <v>9249.84</v>
      </c>
      <c r="J265" s="11">
        <v>3775.66</v>
      </c>
      <c r="K265" s="11">
        <v>5579.17</v>
      </c>
      <c r="L265" s="11">
        <v>5367.43</v>
      </c>
      <c r="M265" s="11">
        <v>5356.26</v>
      </c>
      <c r="N265" s="11">
        <v>44782.890000000007</v>
      </c>
      <c r="O265" s="3" t="s">
        <v>26</v>
      </c>
    </row>
    <row r="266" spans="1:15" ht="30" x14ac:dyDescent="0.25">
      <c r="A266" s="35" t="s">
        <v>118</v>
      </c>
      <c r="B266" s="11">
        <v>14107.630000000003</v>
      </c>
      <c r="C266" s="11">
        <v>16275.220000000005</v>
      </c>
      <c r="D266" s="11">
        <v>20135.860000000004</v>
      </c>
      <c r="E266" s="11">
        <v>20032.200000000004</v>
      </c>
      <c r="F266" s="11">
        <v>19589.830000000005</v>
      </c>
      <c r="G266" s="11">
        <v>15166.410000000002</v>
      </c>
      <c r="H266" s="11">
        <v>13216.500000000002</v>
      </c>
      <c r="I266" s="11">
        <v>20132.220000000005</v>
      </c>
      <c r="J266" s="11">
        <v>15141.060000000001</v>
      </c>
      <c r="K266" s="11">
        <v>20388.210000000006</v>
      </c>
      <c r="L266" s="11">
        <v>22126.750000000007</v>
      </c>
      <c r="M266" s="11">
        <v>15009.120000000003</v>
      </c>
      <c r="N266" s="11">
        <v>211321.01</v>
      </c>
      <c r="O266" s="3" t="s">
        <v>26</v>
      </c>
    </row>
    <row r="267" spans="1:15" x14ac:dyDescent="0.25">
      <c r="A267" s="35" t="s">
        <v>119</v>
      </c>
      <c r="B267" s="11">
        <v>0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2143.94</v>
      </c>
      <c r="I267" s="11">
        <v>2194.84</v>
      </c>
      <c r="J267" s="11">
        <v>2346.56</v>
      </c>
      <c r="K267" s="11">
        <v>1730.42</v>
      </c>
      <c r="L267" s="11">
        <v>3840.9700000000003</v>
      </c>
      <c r="M267" s="11">
        <v>1237.9100000000001</v>
      </c>
      <c r="N267" s="11">
        <v>13494.64</v>
      </c>
      <c r="O267" s="3" t="s">
        <v>26</v>
      </c>
    </row>
    <row r="268" spans="1:15" x14ac:dyDescent="0.25">
      <c r="A268" s="35" t="s">
        <v>120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297.12</v>
      </c>
      <c r="J268" s="11">
        <v>277.54000000000002</v>
      </c>
      <c r="K268" s="11">
        <v>0</v>
      </c>
      <c r="L268" s="11">
        <v>0</v>
      </c>
      <c r="M268" s="11">
        <v>0</v>
      </c>
      <c r="N268" s="11">
        <v>574.66000000000008</v>
      </c>
      <c r="O268" s="3" t="s">
        <v>26</v>
      </c>
    </row>
    <row r="269" spans="1:15" ht="45" x14ac:dyDescent="0.25">
      <c r="A269" s="35" t="s">
        <v>121</v>
      </c>
      <c r="B269" s="11">
        <v>0</v>
      </c>
      <c r="C269" s="11">
        <v>0</v>
      </c>
      <c r="D269" s="11">
        <v>0</v>
      </c>
      <c r="E269" s="11">
        <v>384.74</v>
      </c>
      <c r="F269" s="11">
        <v>0</v>
      </c>
      <c r="G269" s="11">
        <v>350.31</v>
      </c>
      <c r="H269" s="11">
        <v>277.54000000000002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1012.5899999999999</v>
      </c>
      <c r="O269" s="3" t="s">
        <v>26</v>
      </c>
    </row>
    <row r="270" spans="1:15" ht="30" x14ac:dyDescent="0.25">
      <c r="A270" s="35" t="s">
        <v>122</v>
      </c>
      <c r="B270" s="11">
        <v>13356.82</v>
      </c>
      <c r="C270" s="11">
        <v>14401.759999999998</v>
      </c>
      <c r="D270" s="11">
        <v>13439.27</v>
      </c>
      <c r="E270" s="11">
        <v>19299.230000000003</v>
      </c>
      <c r="F270" s="11">
        <v>16570.810000000005</v>
      </c>
      <c r="G270" s="11">
        <v>15250.869999999997</v>
      </c>
      <c r="H270" s="11">
        <v>14051.229999999996</v>
      </c>
      <c r="I270" s="11">
        <v>8569.91</v>
      </c>
      <c r="J270" s="11">
        <v>8225.130000000001</v>
      </c>
      <c r="K270" s="11">
        <v>6575.26</v>
      </c>
      <c r="L270" s="11">
        <v>20481.23000000001</v>
      </c>
      <c r="M270" s="11">
        <v>12947.020000000006</v>
      </c>
      <c r="N270" s="11">
        <v>163168.54000000004</v>
      </c>
      <c r="O270" s="3" t="s">
        <v>26</v>
      </c>
    </row>
    <row r="271" spans="1:15" ht="30" x14ac:dyDescent="0.25">
      <c r="A271" s="35" t="s">
        <v>123</v>
      </c>
      <c r="B271" s="11">
        <v>6820.5300000000007</v>
      </c>
      <c r="C271" s="11">
        <v>7112.7400000000007</v>
      </c>
      <c r="D271" s="11">
        <v>7520.96</v>
      </c>
      <c r="E271" s="11">
        <v>9386.24</v>
      </c>
      <c r="F271" s="11">
        <v>10405.730000000003</v>
      </c>
      <c r="G271" s="11">
        <v>13368.080000000004</v>
      </c>
      <c r="H271" s="11">
        <v>15460.240000000003</v>
      </c>
      <c r="I271" s="11">
        <v>12039.999999999996</v>
      </c>
      <c r="J271" s="11">
        <v>3876.66</v>
      </c>
      <c r="K271" s="11">
        <v>8654.0099999999984</v>
      </c>
      <c r="L271" s="11">
        <v>12251.630000000001</v>
      </c>
      <c r="M271" s="11">
        <v>8015.4599999999991</v>
      </c>
      <c r="N271" s="11">
        <v>114912.28</v>
      </c>
      <c r="O271" s="3" t="s">
        <v>26</v>
      </c>
    </row>
    <row r="272" spans="1:15" ht="30" x14ac:dyDescent="0.25">
      <c r="A272" s="35" t="s">
        <v>124</v>
      </c>
      <c r="B272" s="11">
        <v>548.71</v>
      </c>
      <c r="C272" s="11">
        <v>4161.2700000000004</v>
      </c>
      <c r="D272" s="11">
        <v>524.36</v>
      </c>
      <c r="E272" s="11">
        <v>1797.85</v>
      </c>
      <c r="F272" s="11">
        <v>529.98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7562.17</v>
      </c>
      <c r="O272" s="3" t="s">
        <v>26</v>
      </c>
    </row>
    <row r="273" spans="1:15" x14ac:dyDescent="0.25">
      <c r="A273" s="35" t="s">
        <v>125</v>
      </c>
      <c r="B273" s="11">
        <v>548.71</v>
      </c>
      <c r="C273" s="11">
        <v>548.71</v>
      </c>
      <c r="D273" s="11">
        <v>548.71</v>
      </c>
      <c r="E273" s="11">
        <v>548.71</v>
      </c>
      <c r="F273" s="11">
        <v>548.71</v>
      </c>
      <c r="G273" s="11">
        <v>0</v>
      </c>
      <c r="H273" s="11">
        <v>503.79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3247.34</v>
      </c>
      <c r="O273" s="3" t="s">
        <v>26</v>
      </c>
    </row>
    <row r="274" spans="1:15" x14ac:dyDescent="0.25">
      <c r="A274" s="35" t="s">
        <v>126</v>
      </c>
      <c r="B274" s="11">
        <v>52764.969999999979</v>
      </c>
      <c r="C274" s="11">
        <v>55645.449999999924</v>
      </c>
      <c r="D274" s="11">
        <v>70108.5799999999</v>
      </c>
      <c r="E274" s="11">
        <v>117495.33999999968</v>
      </c>
      <c r="F274" s="11">
        <v>137656.31999999977</v>
      </c>
      <c r="G274" s="11">
        <v>96401.909999999771</v>
      </c>
      <c r="H274" s="11">
        <v>83736.269999999859</v>
      </c>
      <c r="I274" s="11">
        <v>61318.559999999947</v>
      </c>
      <c r="J274" s="11">
        <v>61036.669999999955</v>
      </c>
      <c r="K274" s="11">
        <v>78368.599999999875</v>
      </c>
      <c r="L274" s="11">
        <v>118376.99999999968</v>
      </c>
      <c r="M274" s="11">
        <v>113574.07999999968</v>
      </c>
      <c r="N274" s="11">
        <v>1046483.749999998</v>
      </c>
      <c r="O274" s="3" t="s">
        <v>26</v>
      </c>
    </row>
    <row r="275" spans="1:15" s="1" customFormat="1" x14ac:dyDescent="0.25">
      <c r="A275" s="36" t="s">
        <v>63</v>
      </c>
      <c r="B275" s="14">
        <v>301644.61999999982</v>
      </c>
      <c r="C275" s="14">
        <v>313200.60999999987</v>
      </c>
      <c r="D275" s="14">
        <v>357717.05999999982</v>
      </c>
      <c r="E275" s="14">
        <v>490198.31999999972</v>
      </c>
      <c r="F275" s="14">
        <v>430287.7399999997</v>
      </c>
      <c r="G275" s="14">
        <v>475947.95999999973</v>
      </c>
      <c r="H275" s="14">
        <v>453831.22999999986</v>
      </c>
      <c r="I275" s="14">
        <v>311955.8899999999</v>
      </c>
      <c r="J275" s="14">
        <v>249447.19999999995</v>
      </c>
      <c r="K275" s="14">
        <v>256162.84999999986</v>
      </c>
      <c r="L275" s="14">
        <v>459361.3399999995</v>
      </c>
      <c r="M275" s="14">
        <v>329237.91999999963</v>
      </c>
      <c r="N275" s="14">
        <v>4428992.7399999974</v>
      </c>
      <c r="O275" s="2"/>
    </row>
    <row r="276" spans="1:15" s="24" customFormat="1" x14ac:dyDescent="0.25">
      <c r="A276" s="37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</row>
    <row r="277" spans="1:15" s="24" customFormat="1" x14ac:dyDescent="0.25">
      <c r="A277" s="37" t="s">
        <v>15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</row>
    <row r="278" spans="1:15" s="24" customFormat="1" x14ac:dyDescent="0.25">
      <c r="A278" s="37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</row>
    <row r="279" spans="1:15" ht="30" x14ac:dyDescent="0.25">
      <c r="A279" s="35" t="s">
        <v>127</v>
      </c>
      <c r="B279" s="11">
        <v>0</v>
      </c>
      <c r="C279" s="11">
        <v>1532.88</v>
      </c>
      <c r="D279" s="11">
        <v>0</v>
      </c>
      <c r="E279" s="11">
        <v>1159.9100000000001</v>
      </c>
      <c r="F279" s="11">
        <v>788.83999999999992</v>
      </c>
      <c r="G279" s="11">
        <v>920.43999999999994</v>
      </c>
      <c r="H279" s="11">
        <v>277.54000000000002</v>
      </c>
      <c r="I279" s="11">
        <v>0</v>
      </c>
      <c r="J279" s="11">
        <v>277.54000000000002</v>
      </c>
      <c r="K279" s="11">
        <v>412</v>
      </c>
      <c r="L279" s="11">
        <v>0</v>
      </c>
      <c r="M279" s="11">
        <v>0</v>
      </c>
      <c r="N279" s="11">
        <v>5369.15</v>
      </c>
      <c r="O279" s="3" t="s">
        <v>26</v>
      </c>
    </row>
    <row r="280" spans="1:15" x14ac:dyDescent="0.25">
      <c r="A280" s="35" t="s">
        <v>128</v>
      </c>
      <c r="B280" s="11">
        <v>633</v>
      </c>
      <c r="C280" s="11">
        <v>0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633</v>
      </c>
      <c r="O280" s="3" t="s">
        <v>26</v>
      </c>
    </row>
    <row r="281" spans="1:15" ht="30" x14ac:dyDescent="0.25">
      <c r="A281" s="35" t="s">
        <v>88</v>
      </c>
      <c r="B281" s="11">
        <v>63261.810000000012</v>
      </c>
      <c r="C281" s="11">
        <v>29392.640000000003</v>
      </c>
      <c r="D281" s="11">
        <v>37312.730000000018</v>
      </c>
      <c r="E281" s="11">
        <v>76134.439999999988</v>
      </c>
      <c r="F281" s="11">
        <v>30796.330000000016</v>
      </c>
      <c r="G281" s="11">
        <v>54082.569999999992</v>
      </c>
      <c r="H281" s="11">
        <v>84633.959999999934</v>
      </c>
      <c r="I281" s="11">
        <v>23634.940000000006</v>
      </c>
      <c r="J281" s="11">
        <v>53984.010000000017</v>
      </c>
      <c r="K281" s="11">
        <v>3510.51</v>
      </c>
      <c r="L281" s="11">
        <v>125143.54999999989</v>
      </c>
      <c r="M281" s="11">
        <v>51623.320000000029</v>
      </c>
      <c r="N281" s="11">
        <v>633510.80999999994</v>
      </c>
      <c r="O281" s="3" t="s">
        <v>26</v>
      </c>
    </row>
    <row r="282" spans="1:15" ht="30" x14ac:dyDescent="0.25">
      <c r="A282" s="35" t="s">
        <v>89</v>
      </c>
      <c r="B282" s="11">
        <v>5241.6099999999997</v>
      </c>
      <c r="C282" s="11">
        <v>3166.28</v>
      </c>
      <c r="D282" s="11">
        <v>5760.21</v>
      </c>
      <c r="E282" s="11">
        <v>8804.909999999998</v>
      </c>
      <c r="F282" s="11">
        <v>8071.48</v>
      </c>
      <c r="G282" s="11">
        <v>9494.0300000000007</v>
      </c>
      <c r="H282" s="11">
        <v>468.14</v>
      </c>
      <c r="I282" s="11">
        <v>32531.500000000015</v>
      </c>
      <c r="J282" s="11">
        <v>4329.7199999999993</v>
      </c>
      <c r="K282" s="11">
        <v>6886.9099999999989</v>
      </c>
      <c r="L282" s="11">
        <v>11269.509999999998</v>
      </c>
      <c r="M282" s="11">
        <v>7101.91</v>
      </c>
      <c r="N282" s="11">
        <v>103126.21</v>
      </c>
      <c r="O282" s="3" t="s">
        <v>26</v>
      </c>
    </row>
    <row r="283" spans="1:15" x14ac:dyDescent="0.25">
      <c r="A283" s="35" t="s">
        <v>90</v>
      </c>
      <c r="B283" s="11">
        <v>19087.509999999998</v>
      </c>
      <c r="C283" s="11">
        <v>30192.490000000023</v>
      </c>
      <c r="D283" s="11">
        <v>31999.010000000024</v>
      </c>
      <c r="E283" s="11">
        <v>28334.380000000012</v>
      </c>
      <c r="F283" s="11">
        <v>17985.840000000004</v>
      </c>
      <c r="G283" s="11">
        <v>31119.47</v>
      </c>
      <c r="H283" s="11">
        <v>13821.420000000007</v>
      </c>
      <c r="I283" s="11">
        <v>12910.93</v>
      </c>
      <c r="J283" s="11">
        <v>26146.290000000019</v>
      </c>
      <c r="K283" s="11">
        <v>13373.359999999999</v>
      </c>
      <c r="L283" s="11">
        <v>33598.340000000018</v>
      </c>
      <c r="M283" s="11">
        <v>19463.630000000008</v>
      </c>
      <c r="N283" s="11">
        <v>278032.6700000001</v>
      </c>
      <c r="O283" s="3" t="s">
        <v>26</v>
      </c>
    </row>
    <row r="284" spans="1:15" ht="30" x14ac:dyDescent="0.25">
      <c r="A284" s="35" t="s">
        <v>91</v>
      </c>
      <c r="B284" s="11">
        <v>0</v>
      </c>
      <c r="C284" s="11">
        <v>0</v>
      </c>
      <c r="D284" s="11">
        <v>0</v>
      </c>
      <c r="E284" s="11">
        <v>0</v>
      </c>
      <c r="F284" s="11">
        <v>0</v>
      </c>
      <c r="G284" s="11">
        <v>1641.02</v>
      </c>
      <c r="H284" s="11">
        <v>0</v>
      </c>
      <c r="I284" s="11">
        <v>-648.41000000000008</v>
      </c>
      <c r="J284" s="11">
        <v>236.34</v>
      </c>
      <c r="K284" s="11">
        <v>0</v>
      </c>
      <c r="L284" s="11">
        <v>1390.72</v>
      </c>
      <c r="M284" s="11">
        <v>950.76</v>
      </c>
      <c r="N284" s="11">
        <v>3570.4300000000003</v>
      </c>
      <c r="O284" s="3" t="s">
        <v>26</v>
      </c>
    </row>
    <row r="285" spans="1:15" ht="30" x14ac:dyDescent="0.25">
      <c r="A285" s="35" t="s">
        <v>92</v>
      </c>
      <c r="B285" s="11">
        <v>2378.8000000000002</v>
      </c>
      <c r="C285" s="11">
        <v>3411.91</v>
      </c>
      <c r="D285" s="11">
        <v>0</v>
      </c>
      <c r="E285" s="11">
        <v>1959.2399999999998</v>
      </c>
      <c r="F285" s="11">
        <v>0</v>
      </c>
      <c r="G285" s="11">
        <v>0</v>
      </c>
      <c r="H285" s="11">
        <v>2023.6799999999998</v>
      </c>
      <c r="I285" s="11">
        <v>1436.51</v>
      </c>
      <c r="J285" s="11">
        <v>0</v>
      </c>
      <c r="K285" s="11">
        <v>443.9</v>
      </c>
      <c r="L285" s="11">
        <v>0</v>
      </c>
      <c r="M285" s="11">
        <v>0</v>
      </c>
      <c r="N285" s="11">
        <v>11654.039999999999</v>
      </c>
      <c r="O285" s="3" t="s">
        <v>26</v>
      </c>
    </row>
    <row r="286" spans="1:15" x14ac:dyDescent="0.25">
      <c r="A286" s="35" t="s">
        <v>93</v>
      </c>
      <c r="B286" s="11">
        <v>832.62000000000012</v>
      </c>
      <c r="C286" s="11">
        <v>3286.5600000000004</v>
      </c>
      <c r="D286" s="11">
        <v>1079.0899999999999</v>
      </c>
      <c r="E286" s="11">
        <v>1191.96</v>
      </c>
      <c r="F286" s="11">
        <v>209.14</v>
      </c>
      <c r="G286" s="11">
        <v>610.25</v>
      </c>
      <c r="H286" s="11">
        <v>2017.0099999999998</v>
      </c>
      <c r="I286" s="11">
        <v>401.1</v>
      </c>
      <c r="J286" s="11">
        <v>733.81999999999994</v>
      </c>
      <c r="K286" s="11">
        <v>0</v>
      </c>
      <c r="L286" s="11">
        <v>0</v>
      </c>
      <c r="M286" s="11">
        <v>0</v>
      </c>
      <c r="N286" s="11">
        <v>10361.550000000001</v>
      </c>
      <c r="O286" s="3" t="s">
        <v>26</v>
      </c>
    </row>
    <row r="287" spans="1:15" ht="30" x14ac:dyDescent="0.25">
      <c r="A287" s="35" t="s">
        <v>95</v>
      </c>
      <c r="B287" s="11">
        <v>59812.370000000054</v>
      </c>
      <c r="C287" s="11">
        <v>40219.310000000027</v>
      </c>
      <c r="D287" s="11">
        <v>49446.920000000056</v>
      </c>
      <c r="E287" s="11">
        <v>87748.069999999905</v>
      </c>
      <c r="F287" s="11">
        <v>53116.500000000058</v>
      </c>
      <c r="G287" s="11">
        <v>66949.100000000064</v>
      </c>
      <c r="H287" s="11">
        <v>101923.58999999992</v>
      </c>
      <c r="I287" s="11">
        <v>94567.259999999878</v>
      </c>
      <c r="J287" s="11">
        <v>26863.810000000016</v>
      </c>
      <c r="K287" s="11">
        <v>74883.64</v>
      </c>
      <c r="L287" s="11">
        <v>80718.719999999972</v>
      </c>
      <c r="M287" s="11">
        <v>74047.75</v>
      </c>
      <c r="N287" s="11">
        <v>810297.03999999992</v>
      </c>
      <c r="O287" s="3" t="s">
        <v>26</v>
      </c>
    </row>
    <row r="288" spans="1:15" ht="30" x14ac:dyDescent="0.25">
      <c r="A288" s="35" t="s">
        <v>129</v>
      </c>
      <c r="B288" s="11">
        <v>0</v>
      </c>
      <c r="C288" s="11">
        <v>0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3160.26</v>
      </c>
      <c r="K288" s="11">
        <v>3258.56</v>
      </c>
      <c r="L288" s="11">
        <v>6832.54</v>
      </c>
      <c r="M288" s="11">
        <v>22813.379999999997</v>
      </c>
      <c r="N288" s="11">
        <v>36064.74</v>
      </c>
      <c r="O288" s="3" t="s">
        <v>26</v>
      </c>
    </row>
    <row r="289" spans="1:15" x14ac:dyDescent="0.25">
      <c r="A289" s="35" t="s">
        <v>96</v>
      </c>
      <c r="B289" s="11">
        <v>0</v>
      </c>
      <c r="C289" s="11">
        <v>9671.0399999999991</v>
      </c>
      <c r="D289" s="11">
        <v>17189.41</v>
      </c>
      <c r="E289" s="11">
        <v>992.61</v>
      </c>
      <c r="F289" s="11">
        <v>1693.45</v>
      </c>
      <c r="G289" s="11">
        <v>17110.25</v>
      </c>
      <c r="H289" s="11">
        <v>4054.91</v>
      </c>
      <c r="I289" s="11">
        <v>9405.8700000000008</v>
      </c>
      <c r="J289" s="11">
        <v>625.51</v>
      </c>
      <c r="K289" s="11">
        <v>4063.2100000000005</v>
      </c>
      <c r="L289" s="11">
        <v>3175.4100000000003</v>
      </c>
      <c r="M289" s="11">
        <v>443.9</v>
      </c>
      <c r="N289" s="11">
        <v>68425.569999999992</v>
      </c>
      <c r="O289" s="3" t="s">
        <v>26</v>
      </c>
    </row>
    <row r="290" spans="1:15" ht="30" x14ac:dyDescent="0.25">
      <c r="A290" s="35" t="s">
        <v>97</v>
      </c>
      <c r="B290" s="11">
        <v>248532.23999999973</v>
      </c>
      <c r="C290" s="11">
        <v>280074.52999999974</v>
      </c>
      <c r="D290" s="11">
        <v>286757.52000000078</v>
      </c>
      <c r="E290" s="11">
        <v>347711.76000000077</v>
      </c>
      <c r="F290" s="11">
        <v>349220.78000000044</v>
      </c>
      <c r="G290" s="11">
        <v>456926.0300000037</v>
      </c>
      <c r="H290" s="11">
        <v>468206.41000000283</v>
      </c>
      <c r="I290" s="11">
        <v>234803.13999999943</v>
      </c>
      <c r="J290" s="11">
        <v>419627.16000000259</v>
      </c>
      <c r="K290" s="11">
        <v>170873.37999999963</v>
      </c>
      <c r="L290" s="11">
        <v>505949.48000000376</v>
      </c>
      <c r="M290" s="11">
        <v>332812.10000000044</v>
      </c>
      <c r="N290" s="11">
        <v>4101494.5300000138</v>
      </c>
      <c r="O290" s="3" t="s">
        <v>26</v>
      </c>
    </row>
    <row r="291" spans="1:15" x14ac:dyDescent="0.25">
      <c r="A291" s="35" t="s">
        <v>98</v>
      </c>
      <c r="B291" s="11">
        <v>3962.83</v>
      </c>
      <c r="C291" s="11">
        <v>9380.5200000000023</v>
      </c>
      <c r="D291" s="11">
        <v>6772.2500000000009</v>
      </c>
      <c r="E291" s="11">
        <v>14322.060000000007</v>
      </c>
      <c r="F291" s="11">
        <v>10349.950000000001</v>
      </c>
      <c r="G291" s="11">
        <v>10749.480000000001</v>
      </c>
      <c r="H291" s="11">
        <v>9992.4</v>
      </c>
      <c r="I291" s="11">
        <v>7184.7799999999988</v>
      </c>
      <c r="J291" s="11">
        <v>7612.14</v>
      </c>
      <c r="K291" s="11">
        <v>11251.510000000002</v>
      </c>
      <c r="L291" s="11">
        <v>25881.789999999997</v>
      </c>
      <c r="M291" s="11">
        <v>21340.880000000001</v>
      </c>
      <c r="N291" s="11">
        <v>138800.59</v>
      </c>
      <c r="O291" s="3" t="s">
        <v>26</v>
      </c>
    </row>
    <row r="292" spans="1:15" ht="30" x14ac:dyDescent="0.25">
      <c r="A292" s="35" t="s">
        <v>99</v>
      </c>
      <c r="B292" s="11">
        <v>5734.9499999999989</v>
      </c>
      <c r="C292" s="11">
        <v>12284.999999999996</v>
      </c>
      <c r="D292" s="11">
        <v>3042.1800000000003</v>
      </c>
      <c r="E292" s="11">
        <v>7479.34</v>
      </c>
      <c r="F292" s="11">
        <v>8110.2499999999982</v>
      </c>
      <c r="G292" s="11">
        <v>4095.7799999999997</v>
      </c>
      <c r="H292" s="11">
        <v>5954.3099999999986</v>
      </c>
      <c r="I292" s="11">
        <v>2025.9399999999998</v>
      </c>
      <c r="J292" s="11">
        <v>548.71</v>
      </c>
      <c r="K292" s="11">
        <v>2194.84</v>
      </c>
      <c r="L292" s="11">
        <v>9448.07</v>
      </c>
      <c r="M292" s="11">
        <v>5797.1699999999992</v>
      </c>
      <c r="N292" s="11">
        <v>66716.539999999994</v>
      </c>
      <c r="O292" s="3" t="s">
        <v>26</v>
      </c>
    </row>
    <row r="293" spans="1:15" x14ac:dyDescent="0.25">
      <c r="A293" s="35" t="s">
        <v>100</v>
      </c>
      <c r="B293" s="11">
        <v>126835.58000000016</v>
      </c>
      <c r="C293" s="11">
        <v>91868.179999999978</v>
      </c>
      <c r="D293" s="11">
        <v>125110.0999999998</v>
      </c>
      <c r="E293" s="11">
        <v>198432.17999999976</v>
      </c>
      <c r="F293" s="11">
        <v>186561.90999999997</v>
      </c>
      <c r="G293" s="11">
        <v>123989.4399999998</v>
      </c>
      <c r="H293" s="11">
        <v>125565.76999999992</v>
      </c>
      <c r="I293" s="11">
        <v>97659.500000000015</v>
      </c>
      <c r="J293" s="11">
        <v>64803.099999999933</v>
      </c>
      <c r="K293" s="11">
        <v>61881.969999999958</v>
      </c>
      <c r="L293" s="11">
        <v>168993.15000000037</v>
      </c>
      <c r="M293" s="11">
        <v>109988.78999999992</v>
      </c>
      <c r="N293" s="11">
        <v>1481689.6699999995</v>
      </c>
      <c r="O293" s="3" t="s">
        <v>26</v>
      </c>
    </row>
    <row r="294" spans="1:15" ht="30" x14ac:dyDescent="0.25">
      <c r="A294" s="35" t="s">
        <v>130</v>
      </c>
      <c r="B294" s="11">
        <v>584.28</v>
      </c>
      <c r="C294" s="11">
        <v>-443.9</v>
      </c>
      <c r="D294" s="11">
        <v>0</v>
      </c>
      <c r="E294" s="11">
        <v>0</v>
      </c>
      <c r="F294" s="11">
        <v>0</v>
      </c>
      <c r="G294" s="11">
        <v>0</v>
      </c>
      <c r="H294" s="11">
        <v>910.25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1050.6300000000001</v>
      </c>
      <c r="O294" s="3" t="s">
        <v>26</v>
      </c>
    </row>
    <row r="295" spans="1:15" x14ac:dyDescent="0.25">
      <c r="A295" s="35" t="s">
        <v>101</v>
      </c>
      <c r="B295" s="11">
        <v>6575.8900000000012</v>
      </c>
      <c r="C295" s="11">
        <v>5577.92</v>
      </c>
      <c r="D295" s="11">
        <v>3288.92</v>
      </c>
      <c r="E295" s="11">
        <v>6052.5999999999995</v>
      </c>
      <c r="F295" s="11">
        <v>955.91</v>
      </c>
      <c r="G295" s="11">
        <v>5020.78</v>
      </c>
      <c r="H295" s="11">
        <v>4086.39</v>
      </c>
      <c r="I295" s="11">
        <v>7603.67</v>
      </c>
      <c r="J295" s="11">
        <v>2264.54</v>
      </c>
      <c r="K295" s="11">
        <v>10008.61</v>
      </c>
      <c r="L295" s="11">
        <v>19333.890000000003</v>
      </c>
      <c r="M295" s="11">
        <v>660.48</v>
      </c>
      <c r="N295" s="11">
        <v>71429.600000000006</v>
      </c>
      <c r="O295" s="3" t="s">
        <v>26</v>
      </c>
    </row>
    <row r="296" spans="1:15" ht="30" x14ac:dyDescent="0.25">
      <c r="A296" s="35" t="s">
        <v>131</v>
      </c>
      <c r="B296" s="11">
        <v>1173.3699999999999</v>
      </c>
      <c r="C296" s="11">
        <v>1003.24</v>
      </c>
      <c r="D296" s="11">
        <v>1151.3399999999999</v>
      </c>
      <c r="E296" s="11">
        <v>3000.4700000000003</v>
      </c>
      <c r="F296" s="11">
        <v>2434.5</v>
      </c>
      <c r="G296" s="11">
        <v>12591.78</v>
      </c>
      <c r="H296" s="11">
        <v>7835.3799999999992</v>
      </c>
      <c r="I296" s="11">
        <v>10395.24</v>
      </c>
      <c r="J296" s="11">
        <v>3198.1000000000004</v>
      </c>
      <c r="K296" s="11">
        <v>1308.8899999999999</v>
      </c>
      <c r="L296" s="11">
        <v>2435.86</v>
      </c>
      <c r="M296" s="11">
        <v>727.06</v>
      </c>
      <c r="N296" s="11">
        <v>47255.229999999996</v>
      </c>
      <c r="O296" s="3" t="s">
        <v>26</v>
      </c>
    </row>
    <row r="297" spans="1:15" x14ac:dyDescent="0.25">
      <c r="A297" s="35" t="s">
        <v>132</v>
      </c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-443.9</v>
      </c>
      <c r="L297" s="11">
        <v>0</v>
      </c>
      <c r="M297" s="11">
        <v>0</v>
      </c>
      <c r="N297" s="11">
        <v>-443.9</v>
      </c>
      <c r="O297" s="3" t="s">
        <v>26</v>
      </c>
    </row>
    <row r="298" spans="1:15" x14ac:dyDescent="0.25">
      <c r="A298" s="35" t="s">
        <v>102</v>
      </c>
      <c r="B298" s="11">
        <v>201345.45999999985</v>
      </c>
      <c r="C298" s="11">
        <v>242260.03999999983</v>
      </c>
      <c r="D298" s="11">
        <v>199222.93999999989</v>
      </c>
      <c r="E298" s="11">
        <v>342342.53000000096</v>
      </c>
      <c r="F298" s="11">
        <v>217660.33999999985</v>
      </c>
      <c r="G298" s="11">
        <v>258061.58999999971</v>
      </c>
      <c r="H298" s="11">
        <v>309135.99000000051</v>
      </c>
      <c r="I298" s="11">
        <v>204629.51999999987</v>
      </c>
      <c r="J298" s="11">
        <v>165747.0499999999</v>
      </c>
      <c r="K298" s="11">
        <v>187927.91999999955</v>
      </c>
      <c r="L298" s="11">
        <v>177499.85999999996</v>
      </c>
      <c r="M298" s="11">
        <v>145658.37999999966</v>
      </c>
      <c r="N298" s="11">
        <v>2651491.6199999992</v>
      </c>
      <c r="O298" s="3" t="s">
        <v>26</v>
      </c>
    </row>
    <row r="299" spans="1:15" x14ac:dyDescent="0.25">
      <c r="A299" s="35" t="s">
        <v>133</v>
      </c>
      <c r="B299" s="11">
        <v>0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2256.6600000000003</v>
      </c>
      <c r="N299" s="11">
        <v>2256.6600000000003</v>
      </c>
      <c r="O299" s="3" t="s">
        <v>26</v>
      </c>
    </row>
    <row r="300" spans="1:15" ht="60" x14ac:dyDescent="0.25">
      <c r="A300" s="35" t="s">
        <v>134</v>
      </c>
      <c r="B300" s="11">
        <v>0</v>
      </c>
      <c r="C300" s="11">
        <v>1439</v>
      </c>
      <c r="D300" s="11">
        <v>0</v>
      </c>
      <c r="E300" s="11">
        <v>1912.8899999999999</v>
      </c>
      <c r="F300" s="11">
        <v>0</v>
      </c>
      <c r="G300" s="11">
        <v>0</v>
      </c>
      <c r="H300" s="11">
        <v>9071.1099999999988</v>
      </c>
      <c r="I300" s="11">
        <v>5808.1</v>
      </c>
      <c r="J300" s="11">
        <v>3252.34</v>
      </c>
      <c r="K300" s="11">
        <v>0</v>
      </c>
      <c r="L300" s="11">
        <v>10531.58</v>
      </c>
      <c r="M300" s="11">
        <v>-804.3900000000001</v>
      </c>
      <c r="N300" s="11">
        <v>31210.629999999997</v>
      </c>
      <c r="O300" s="3" t="s">
        <v>50</v>
      </c>
    </row>
    <row r="301" spans="1:15" ht="30" x14ac:dyDescent="0.25">
      <c r="A301" s="35" t="s">
        <v>103</v>
      </c>
      <c r="B301" s="11">
        <v>19399.73</v>
      </c>
      <c r="C301" s="11">
        <v>11361.959999999997</v>
      </c>
      <c r="D301" s="11">
        <v>7944.62</v>
      </c>
      <c r="E301" s="11">
        <v>21580.759999999991</v>
      </c>
      <c r="F301" s="11">
        <v>9019.8199999999979</v>
      </c>
      <c r="G301" s="11">
        <v>10781.839999999997</v>
      </c>
      <c r="H301" s="11">
        <v>6894.4999999999991</v>
      </c>
      <c r="I301" s="11">
        <v>14659.969999999994</v>
      </c>
      <c r="J301" s="11">
        <v>0</v>
      </c>
      <c r="K301" s="11">
        <v>0</v>
      </c>
      <c r="L301" s="11">
        <v>0</v>
      </c>
      <c r="M301" s="11">
        <v>0</v>
      </c>
      <c r="N301" s="11">
        <v>101643.19999999998</v>
      </c>
      <c r="O301" s="3" t="s">
        <v>26</v>
      </c>
    </row>
    <row r="302" spans="1:15" x14ac:dyDescent="0.25">
      <c r="A302" s="35" t="s">
        <v>104</v>
      </c>
      <c r="B302" s="11">
        <v>3631.3500000000004</v>
      </c>
      <c r="C302" s="11">
        <v>1629.5300000000002</v>
      </c>
      <c r="D302" s="11">
        <v>289.92</v>
      </c>
      <c r="E302" s="11">
        <v>1093.07</v>
      </c>
      <c r="F302" s="11">
        <v>138.9</v>
      </c>
      <c r="G302" s="11">
        <v>486.68</v>
      </c>
      <c r="H302" s="11">
        <v>0</v>
      </c>
      <c r="I302" s="11">
        <v>939.36</v>
      </c>
      <c r="J302" s="11">
        <v>247.6</v>
      </c>
      <c r="K302" s="11">
        <v>0</v>
      </c>
      <c r="L302" s="11">
        <v>277.54000000000002</v>
      </c>
      <c r="M302" s="11">
        <v>0</v>
      </c>
      <c r="N302" s="11">
        <v>8733.9500000000025</v>
      </c>
      <c r="O302" s="3" t="s">
        <v>26</v>
      </c>
    </row>
    <row r="303" spans="1:15" ht="30" x14ac:dyDescent="0.25">
      <c r="A303" s="35" t="s">
        <v>105</v>
      </c>
      <c r="B303" s="11">
        <v>11902.420000000002</v>
      </c>
      <c r="C303" s="11">
        <v>11214.350000000002</v>
      </c>
      <c r="D303" s="11">
        <v>13726.930000000002</v>
      </c>
      <c r="E303" s="11">
        <v>19649.16</v>
      </c>
      <c r="F303" s="11">
        <v>9019.4</v>
      </c>
      <c r="G303" s="11">
        <v>19726.079999999998</v>
      </c>
      <c r="H303" s="11">
        <v>17763.759999999998</v>
      </c>
      <c r="I303" s="11">
        <v>9332.4399999999969</v>
      </c>
      <c r="J303" s="11">
        <v>6403.4199999999992</v>
      </c>
      <c r="K303" s="11">
        <v>8042.8199999999979</v>
      </c>
      <c r="L303" s="11">
        <v>12725.499999999998</v>
      </c>
      <c r="M303" s="11">
        <v>7829.1499999999978</v>
      </c>
      <c r="N303" s="11">
        <v>147335.42999999996</v>
      </c>
      <c r="O303" s="3" t="s">
        <v>26</v>
      </c>
    </row>
    <row r="304" spans="1:15" x14ac:dyDescent="0.25">
      <c r="A304" s="35" t="s">
        <v>106</v>
      </c>
      <c r="B304" s="11">
        <v>54024.919999999984</v>
      </c>
      <c r="C304" s="11">
        <v>75464.209999999963</v>
      </c>
      <c r="D304" s="11">
        <v>55291.340000000033</v>
      </c>
      <c r="E304" s="11">
        <v>113415.16000000009</v>
      </c>
      <c r="F304" s="11">
        <v>72833.719999999972</v>
      </c>
      <c r="G304" s="11">
        <v>135818.59</v>
      </c>
      <c r="H304" s="11">
        <v>130191.98000000004</v>
      </c>
      <c r="I304" s="11">
        <v>134140.25999999995</v>
      </c>
      <c r="J304" s="11">
        <v>67148.83000000006</v>
      </c>
      <c r="K304" s="11">
        <v>39084.750000000044</v>
      </c>
      <c r="L304" s="11">
        <v>133688.59000000005</v>
      </c>
      <c r="M304" s="11">
        <v>67192.130000000063</v>
      </c>
      <c r="N304" s="11">
        <v>1078294.4800000004</v>
      </c>
      <c r="O304" s="3" t="s">
        <v>26</v>
      </c>
    </row>
    <row r="305" spans="1:15" ht="30" x14ac:dyDescent="0.25">
      <c r="A305" s="35" t="s">
        <v>135</v>
      </c>
      <c r="B305" s="11">
        <v>0</v>
      </c>
      <c r="C305" s="11">
        <v>0</v>
      </c>
      <c r="D305" s="11">
        <v>0</v>
      </c>
      <c r="E305" s="11">
        <v>0</v>
      </c>
      <c r="F305" s="11">
        <v>1706.3400000000001</v>
      </c>
      <c r="G305" s="11">
        <v>1120.95</v>
      </c>
      <c r="H305" s="11">
        <v>1183.23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4010.52</v>
      </c>
      <c r="O305" s="3" t="s">
        <v>26</v>
      </c>
    </row>
    <row r="306" spans="1:15" ht="30" x14ac:dyDescent="0.25">
      <c r="A306" s="35" t="s">
        <v>136</v>
      </c>
      <c r="B306" s="11">
        <v>0</v>
      </c>
      <c r="C306" s="11">
        <v>0</v>
      </c>
      <c r="D306" s="11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1898.1999999999998</v>
      </c>
      <c r="M306" s="11">
        <v>0</v>
      </c>
      <c r="N306" s="11">
        <v>1898.1999999999998</v>
      </c>
      <c r="O306" s="3" t="s">
        <v>26</v>
      </c>
    </row>
    <row r="307" spans="1:15" x14ac:dyDescent="0.25">
      <c r="A307" s="35" t="s">
        <v>107</v>
      </c>
      <c r="B307" s="11">
        <v>0</v>
      </c>
      <c r="C307" s="11">
        <v>872.69999999999993</v>
      </c>
      <c r="D307" s="11">
        <v>194.04</v>
      </c>
      <c r="E307" s="11">
        <v>319.55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1386.29</v>
      </c>
      <c r="O307" s="3" t="s">
        <v>26</v>
      </c>
    </row>
    <row r="308" spans="1:15" x14ac:dyDescent="0.25">
      <c r="A308" s="35" t="s">
        <v>108</v>
      </c>
      <c r="B308" s="11">
        <v>39087.710000000014</v>
      </c>
      <c r="C308" s="11">
        <v>39156.220000000008</v>
      </c>
      <c r="D308" s="11">
        <v>38464.140000000029</v>
      </c>
      <c r="E308" s="11">
        <v>70620.739999999947</v>
      </c>
      <c r="F308" s="11">
        <v>35706.760000000017</v>
      </c>
      <c r="G308" s="11">
        <v>52291.97</v>
      </c>
      <c r="H308" s="11">
        <v>60873.299999999988</v>
      </c>
      <c r="I308" s="11">
        <v>35739.470000000016</v>
      </c>
      <c r="J308" s="11">
        <v>31061.620000000017</v>
      </c>
      <c r="K308" s="11">
        <v>16359.68</v>
      </c>
      <c r="L308" s="11">
        <v>40704.569999999985</v>
      </c>
      <c r="M308" s="11">
        <v>31459.810000000016</v>
      </c>
      <c r="N308" s="11">
        <v>491525.99000000005</v>
      </c>
      <c r="O308" s="3" t="s">
        <v>26</v>
      </c>
    </row>
    <row r="309" spans="1:15" x14ac:dyDescent="0.25">
      <c r="A309" s="35" t="s">
        <v>109</v>
      </c>
      <c r="B309" s="11">
        <v>105.36</v>
      </c>
      <c r="C309" s="11">
        <v>2965.57</v>
      </c>
      <c r="D309" s="11">
        <v>682.89</v>
      </c>
      <c r="E309" s="11">
        <v>889.10000000000014</v>
      </c>
      <c r="F309" s="11">
        <v>697.81</v>
      </c>
      <c r="G309" s="11">
        <v>7225.9999999999982</v>
      </c>
      <c r="H309" s="11">
        <v>443.9</v>
      </c>
      <c r="I309" s="11">
        <v>3590.54</v>
      </c>
      <c r="J309" s="11">
        <v>838.63000000000011</v>
      </c>
      <c r="K309" s="11">
        <v>5002.87</v>
      </c>
      <c r="L309" s="11">
        <v>6442.4800000000005</v>
      </c>
      <c r="M309" s="11">
        <v>19710.399999999994</v>
      </c>
      <c r="N309" s="11">
        <v>48595.549999999988</v>
      </c>
      <c r="O309" s="3" t="s">
        <v>26</v>
      </c>
    </row>
    <row r="310" spans="1:15" x14ac:dyDescent="0.25">
      <c r="A310" s="35" t="s">
        <v>137</v>
      </c>
      <c r="B310" s="11">
        <v>0</v>
      </c>
      <c r="C310" s="11">
        <v>0</v>
      </c>
      <c r="D310" s="11">
        <v>443.9</v>
      </c>
      <c r="E310" s="11">
        <v>0</v>
      </c>
      <c r="F310" s="11">
        <v>12016.7</v>
      </c>
      <c r="G310" s="11">
        <v>22793.490000000009</v>
      </c>
      <c r="H310" s="11">
        <v>11730.899999999996</v>
      </c>
      <c r="I310" s="11">
        <v>8336.6999999999989</v>
      </c>
      <c r="J310" s="11">
        <v>11946.759999999997</v>
      </c>
      <c r="K310" s="11">
        <v>24601.940000000006</v>
      </c>
      <c r="L310" s="11">
        <v>35410.150000000009</v>
      </c>
      <c r="M310" s="11">
        <v>24969.930000000008</v>
      </c>
      <c r="N310" s="11">
        <v>152250.47000000003</v>
      </c>
      <c r="O310" s="3" t="s">
        <v>26</v>
      </c>
    </row>
    <row r="311" spans="1:15" x14ac:dyDescent="0.25">
      <c r="A311" s="35" t="s">
        <v>110</v>
      </c>
      <c r="B311" s="11">
        <v>92256.579999999958</v>
      </c>
      <c r="C311" s="11">
        <v>67439.340000000069</v>
      </c>
      <c r="D311" s="11">
        <v>47564.19000000001</v>
      </c>
      <c r="E311" s="11">
        <v>159673.17000000001</v>
      </c>
      <c r="F311" s="11">
        <v>81976.039999999906</v>
      </c>
      <c r="G311" s="11">
        <v>124459.30999999969</v>
      </c>
      <c r="H311" s="11">
        <v>138253.41999999975</v>
      </c>
      <c r="I311" s="11">
        <v>72778.230000000054</v>
      </c>
      <c r="J311" s="11">
        <v>83040.209999999919</v>
      </c>
      <c r="K311" s="11">
        <v>53286.080000000038</v>
      </c>
      <c r="L311" s="11">
        <v>73932.610000000044</v>
      </c>
      <c r="M311" s="11">
        <v>86447.319999999876</v>
      </c>
      <c r="N311" s="11">
        <v>1081106.4999999993</v>
      </c>
      <c r="O311" s="3" t="s">
        <v>26</v>
      </c>
    </row>
    <row r="312" spans="1:15" x14ac:dyDescent="0.25">
      <c r="A312" s="35" t="s">
        <v>111</v>
      </c>
      <c r="B312" s="11">
        <v>0</v>
      </c>
      <c r="C312" s="11">
        <v>0</v>
      </c>
      <c r="D312" s="11">
        <v>0</v>
      </c>
      <c r="E312" s="11">
        <v>633</v>
      </c>
      <c r="F312" s="11">
        <v>0</v>
      </c>
      <c r="G312" s="11">
        <v>23142.09</v>
      </c>
      <c r="H312" s="11">
        <v>30719.159999999993</v>
      </c>
      <c r="I312" s="11">
        <v>990.73</v>
      </c>
      <c r="J312" s="11">
        <v>0</v>
      </c>
      <c r="K312" s="11">
        <v>7272.3600000000024</v>
      </c>
      <c r="L312" s="11">
        <v>2385.41</v>
      </c>
      <c r="M312" s="11">
        <v>17266.179999999997</v>
      </c>
      <c r="N312" s="11">
        <v>82408.929999999993</v>
      </c>
      <c r="O312" s="3" t="s">
        <v>26</v>
      </c>
    </row>
    <row r="313" spans="1:15" x14ac:dyDescent="0.25">
      <c r="A313" s="35" t="s">
        <v>112</v>
      </c>
      <c r="B313" s="11">
        <v>60741.959999999992</v>
      </c>
      <c r="C313" s="11">
        <v>2259.4699999999998</v>
      </c>
      <c r="D313" s="11">
        <v>23786.150000000009</v>
      </c>
      <c r="E313" s="11">
        <v>9373.16</v>
      </c>
      <c r="F313" s="11">
        <v>10243.939999999997</v>
      </c>
      <c r="G313" s="11">
        <v>36785.580000000016</v>
      </c>
      <c r="H313" s="11">
        <v>30448.280000000017</v>
      </c>
      <c r="I313" s="11">
        <v>22120.349999999995</v>
      </c>
      <c r="J313" s="11">
        <v>5856.3499999999995</v>
      </c>
      <c r="K313" s="11">
        <v>12946.49</v>
      </c>
      <c r="L313" s="11">
        <v>47221.810000000056</v>
      </c>
      <c r="M313" s="11">
        <v>1865.18</v>
      </c>
      <c r="N313" s="11">
        <v>263648.72000000009</v>
      </c>
      <c r="O313" s="3" t="s">
        <v>50</v>
      </c>
    </row>
    <row r="314" spans="1:15" x14ac:dyDescent="0.25">
      <c r="A314" s="35" t="s">
        <v>113</v>
      </c>
      <c r="B314" s="11">
        <v>719.38</v>
      </c>
      <c r="C314" s="11">
        <v>51400.539999999994</v>
      </c>
      <c r="D314" s="11">
        <v>9675.880000000001</v>
      </c>
      <c r="E314" s="11">
        <v>9319.7200000000012</v>
      </c>
      <c r="F314" s="11">
        <v>23759.59</v>
      </c>
      <c r="G314" s="11">
        <v>17411.12</v>
      </c>
      <c r="H314" s="11">
        <v>40423.629999999997</v>
      </c>
      <c r="I314" s="11">
        <v>20998.81</v>
      </c>
      <c r="J314" s="11">
        <v>9358.33</v>
      </c>
      <c r="K314" s="11">
        <v>2179.8200000000002</v>
      </c>
      <c r="L314" s="11">
        <v>18137.579999999998</v>
      </c>
      <c r="M314" s="11">
        <v>15165</v>
      </c>
      <c r="N314" s="11">
        <v>218549.39999999997</v>
      </c>
      <c r="O314" s="3" t="s">
        <v>50</v>
      </c>
    </row>
    <row r="315" spans="1:15" ht="30" x14ac:dyDescent="0.25">
      <c r="A315" s="35" t="s">
        <v>114</v>
      </c>
      <c r="B315" s="11">
        <v>5868.5199999999986</v>
      </c>
      <c r="C315" s="11">
        <v>10492.33</v>
      </c>
      <c r="D315" s="11">
        <v>2450.75</v>
      </c>
      <c r="E315" s="11">
        <v>3078.2599999999998</v>
      </c>
      <c r="F315" s="11">
        <v>4555.5099999999993</v>
      </c>
      <c r="G315" s="11">
        <v>1354.62</v>
      </c>
      <c r="H315" s="11">
        <v>3438.02</v>
      </c>
      <c r="I315" s="11">
        <v>918.6099999999999</v>
      </c>
      <c r="J315" s="11">
        <v>1589.3700000000001</v>
      </c>
      <c r="K315" s="11">
        <v>421.62</v>
      </c>
      <c r="L315" s="11">
        <v>672.38</v>
      </c>
      <c r="M315" s="11">
        <v>776.6099999999999</v>
      </c>
      <c r="N315" s="11">
        <v>35616.6</v>
      </c>
      <c r="O315" s="3" t="s">
        <v>26</v>
      </c>
    </row>
    <row r="316" spans="1:15" ht="30" x14ac:dyDescent="0.25">
      <c r="A316" s="35" t="s">
        <v>115</v>
      </c>
      <c r="B316" s="11">
        <v>29533.83</v>
      </c>
      <c r="C316" s="11">
        <v>34097.33</v>
      </c>
      <c r="D316" s="11">
        <v>40165.15</v>
      </c>
      <c r="E316" s="11">
        <v>75490</v>
      </c>
      <c r="F316" s="11">
        <v>57601.1</v>
      </c>
      <c r="G316" s="11">
        <v>58342.720000000001</v>
      </c>
      <c r="H316" s="11">
        <v>66644.08</v>
      </c>
      <c r="I316" s="11">
        <v>55863</v>
      </c>
      <c r="J316" s="11">
        <v>29451</v>
      </c>
      <c r="K316" s="11">
        <v>27850.5</v>
      </c>
      <c r="L316" s="11">
        <v>23902.25</v>
      </c>
      <c r="M316" s="11">
        <v>15996.25</v>
      </c>
      <c r="N316" s="11">
        <v>514937.21</v>
      </c>
      <c r="O316" s="3" t="s">
        <v>50</v>
      </c>
    </row>
    <row r="317" spans="1:15" x14ac:dyDescent="0.25">
      <c r="A317" s="35" t="s">
        <v>116</v>
      </c>
      <c r="B317" s="11">
        <v>2435.8500000000004</v>
      </c>
      <c r="C317" s="11">
        <v>3460.8599999999997</v>
      </c>
      <c r="D317" s="11">
        <v>0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5896.71</v>
      </c>
      <c r="O317" s="3" t="s">
        <v>26</v>
      </c>
    </row>
    <row r="318" spans="1:15" x14ac:dyDescent="0.25">
      <c r="A318" s="35" t="s">
        <v>117</v>
      </c>
      <c r="B318" s="11">
        <v>0</v>
      </c>
      <c r="C318" s="11">
        <v>0</v>
      </c>
      <c r="D318" s="11">
        <v>1247.29</v>
      </c>
      <c r="E318" s="11">
        <v>3222.21</v>
      </c>
      <c r="F318" s="11">
        <v>615.02</v>
      </c>
      <c r="G318" s="11">
        <v>4979.8</v>
      </c>
      <c r="H318" s="11">
        <v>12848.950000000003</v>
      </c>
      <c r="I318" s="11">
        <v>9552.91</v>
      </c>
      <c r="J318" s="11">
        <v>14631.28</v>
      </c>
      <c r="K318" s="11">
        <v>14380.560000000001</v>
      </c>
      <c r="L318" s="11">
        <v>18821.480000000003</v>
      </c>
      <c r="M318" s="11">
        <v>14560.430000000004</v>
      </c>
      <c r="N318" s="11">
        <v>94859.930000000008</v>
      </c>
      <c r="O318" s="3" t="s">
        <v>26</v>
      </c>
    </row>
    <row r="319" spans="1:15" x14ac:dyDescent="0.25">
      <c r="A319" s="35" t="s">
        <v>138</v>
      </c>
      <c r="B319" s="11">
        <v>0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5866.5500000000011</v>
      </c>
      <c r="J319" s="11">
        <v>0</v>
      </c>
      <c r="K319" s="11">
        <v>4652.26</v>
      </c>
      <c r="L319" s="11">
        <v>0</v>
      </c>
      <c r="M319" s="11">
        <v>1805.92</v>
      </c>
      <c r="N319" s="11">
        <v>12324.730000000001</v>
      </c>
      <c r="O319" s="3" t="s">
        <v>26</v>
      </c>
    </row>
    <row r="320" spans="1:15" ht="30" x14ac:dyDescent="0.25">
      <c r="A320" s="35" t="s">
        <v>118</v>
      </c>
      <c r="B320" s="11">
        <v>95616.709999999934</v>
      </c>
      <c r="C320" s="11">
        <v>105826.1899999999</v>
      </c>
      <c r="D320" s="11">
        <v>111279.12999999976</v>
      </c>
      <c r="E320" s="11">
        <v>163848.93999999992</v>
      </c>
      <c r="F320" s="11">
        <v>152750.77999999965</v>
      </c>
      <c r="G320" s="11">
        <v>137576.18000000002</v>
      </c>
      <c r="H320" s="11">
        <v>159681.28000000006</v>
      </c>
      <c r="I320" s="11">
        <v>206832.78999999951</v>
      </c>
      <c r="J320" s="11">
        <v>151540.32999999978</v>
      </c>
      <c r="K320" s="11">
        <v>154285.47999999981</v>
      </c>
      <c r="L320" s="11">
        <v>216457.12999999971</v>
      </c>
      <c r="M320" s="11">
        <v>195550.51999999979</v>
      </c>
      <c r="N320" s="11">
        <v>1851245.4599999979</v>
      </c>
      <c r="O320" s="3" t="s">
        <v>26</v>
      </c>
    </row>
    <row r="321" spans="1:15" x14ac:dyDescent="0.25">
      <c r="A321" s="35" t="s">
        <v>119</v>
      </c>
      <c r="B321" s="11">
        <v>7408.84</v>
      </c>
      <c r="C321" s="11">
        <v>6812.7199999999993</v>
      </c>
      <c r="D321" s="11">
        <v>12875.449999999999</v>
      </c>
      <c r="E321" s="11">
        <v>9405.91</v>
      </c>
      <c r="F321" s="11">
        <v>3207.11</v>
      </c>
      <c r="G321" s="11">
        <v>12270.41</v>
      </c>
      <c r="H321" s="11">
        <v>23539.53</v>
      </c>
      <c r="I321" s="11">
        <v>22021.189999999995</v>
      </c>
      <c r="J321" s="11">
        <v>13341.149999999998</v>
      </c>
      <c r="K321" s="11">
        <v>19417.810000000001</v>
      </c>
      <c r="L321" s="11">
        <v>44767.069999999978</v>
      </c>
      <c r="M321" s="11">
        <v>19906.8</v>
      </c>
      <c r="N321" s="11">
        <v>194973.98999999996</v>
      </c>
      <c r="O321" s="3" t="s">
        <v>26</v>
      </c>
    </row>
    <row r="322" spans="1:15" x14ac:dyDescent="0.25">
      <c r="A322" s="35" t="s">
        <v>120</v>
      </c>
      <c r="B322" s="11">
        <v>0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1884.0000000000002</v>
      </c>
      <c r="J322" s="11">
        <v>1943.3</v>
      </c>
      <c r="K322" s="11">
        <v>2100.3999999999996</v>
      </c>
      <c r="L322" s="11">
        <v>565.25</v>
      </c>
      <c r="M322" s="11">
        <v>0</v>
      </c>
      <c r="N322" s="11">
        <v>6492.95</v>
      </c>
      <c r="O322" s="3" t="s">
        <v>26</v>
      </c>
    </row>
    <row r="323" spans="1:15" ht="45" x14ac:dyDescent="0.25">
      <c r="A323" s="35" t="s">
        <v>121</v>
      </c>
      <c r="B323" s="11">
        <v>210.72</v>
      </c>
      <c r="C323" s="11">
        <v>1905.47</v>
      </c>
      <c r="D323" s="11">
        <v>0</v>
      </c>
      <c r="E323" s="11">
        <v>2928.41</v>
      </c>
      <c r="F323" s="11">
        <v>1118.3000000000002</v>
      </c>
      <c r="G323" s="11">
        <v>1548.19</v>
      </c>
      <c r="H323" s="11">
        <v>3891.0699999999997</v>
      </c>
      <c r="I323" s="11">
        <v>379.95000000000005</v>
      </c>
      <c r="J323" s="11">
        <v>138.9</v>
      </c>
      <c r="K323" s="11">
        <v>843.5</v>
      </c>
      <c r="L323" s="11">
        <v>209.14</v>
      </c>
      <c r="M323" s="11">
        <v>0</v>
      </c>
      <c r="N323" s="11">
        <v>13173.65</v>
      </c>
      <c r="O323" s="3" t="s">
        <v>26</v>
      </c>
    </row>
    <row r="324" spans="1:15" x14ac:dyDescent="0.25">
      <c r="A324" s="35" t="s">
        <v>139</v>
      </c>
      <c r="B324" s="11">
        <v>0</v>
      </c>
      <c r="C324" s="11">
        <v>982.1400000000001</v>
      </c>
      <c r="D324" s="11">
        <v>2065.2400000000002</v>
      </c>
      <c r="E324" s="11">
        <v>379.95000000000005</v>
      </c>
      <c r="F324" s="11">
        <v>664.56000000000006</v>
      </c>
      <c r="G324" s="11">
        <v>0</v>
      </c>
      <c r="H324" s="11">
        <v>0</v>
      </c>
      <c r="I324" s="11">
        <v>532.41999999999996</v>
      </c>
      <c r="J324" s="11">
        <v>1651.7800000000002</v>
      </c>
      <c r="K324" s="11">
        <v>0</v>
      </c>
      <c r="L324" s="11">
        <v>783.13</v>
      </c>
      <c r="M324" s="11">
        <v>0</v>
      </c>
      <c r="N324" s="11">
        <v>7059.22</v>
      </c>
      <c r="O324" s="3" t="s">
        <v>26</v>
      </c>
    </row>
    <row r="325" spans="1:15" x14ac:dyDescent="0.25">
      <c r="A325" s="35" t="s">
        <v>140</v>
      </c>
      <c r="B325" s="11">
        <v>0</v>
      </c>
      <c r="C325" s="11">
        <v>0</v>
      </c>
      <c r="D325" s="11">
        <v>0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1500.21</v>
      </c>
      <c r="L325" s="11">
        <v>2128.35</v>
      </c>
      <c r="M325" s="11">
        <v>292.18</v>
      </c>
      <c r="N325" s="11">
        <v>3920.74</v>
      </c>
      <c r="O325" s="3" t="s">
        <v>26</v>
      </c>
    </row>
    <row r="326" spans="1:15" ht="30" x14ac:dyDescent="0.25">
      <c r="A326" s="35" t="s">
        <v>122</v>
      </c>
      <c r="B326" s="11">
        <v>5093.21</v>
      </c>
      <c r="C326" s="11">
        <v>2108.85</v>
      </c>
      <c r="D326" s="11">
        <v>6817.7</v>
      </c>
      <c r="E326" s="11">
        <v>2975.61</v>
      </c>
      <c r="F326" s="11">
        <v>3649.3599999999997</v>
      </c>
      <c r="G326" s="11">
        <v>3296.6699999999996</v>
      </c>
      <c r="H326" s="11">
        <v>7304.3899999999994</v>
      </c>
      <c r="I326" s="11">
        <v>3885.62</v>
      </c>
      <c r="J326" s="11">
        <v>3747.8199999999997</v>
      </c>
      <c r="K326" s="11">
        <v>5988.0199999999995</v>
      </c>
      <c r="L326" s="11">
        <v>9065.76</v>
      </c>
      <c r="M326" s="11">
        <v>2762.5199999999995</v>
      </c>
      <c r="N326" s="11">
        <v>56695.529999999992</v>
      </c>
      <c r="O326" s="3" t="s">
        <v>26</v>
      </c>
    </row>
    <row r="327" spans="1:15" ht="30" x14ac:dyDescent="0.25">
      <c r="A327" s="35" t="s">
        <v>123</v>
      </c>
      <c r="B327" s="11">
        <v>6306.49</v>
      </c>
      <c r="C327" s="11">
        <v>8976.14</v>
      </c>
      <c r="D327" s="11">
        <v>11685.549999999997</v>
      </c>
      <c r="E327" s="11">
        <v>12291.549999999997</v>
      </c>
      <c r="F327" s="11">
        <v>9707.8899999999976</v>
      </c>
      <c r="G327" s="11">
        <v>12390.68</v>
      </c>
      <c r="H327" s="11">
        <v>12492.33</v>
      </c>
      <c r="I327" s="11">
        <v>10061.369999999999</v>
      </c>
      <c r="J327" s="11">
        <v>7492.9399999999987</v>
      </c>
      <c r="K327" s="11">
        <v>7510.9999999999991</v>
      </c>
      <c r="L327" s="11">
        <v>8878.6899999999987</v>
      </c>
      <c r="M327" s="11">
        <v>8910.880000000001</v>
      </c>
      <c r="N327" s="11">
        <v>116705.51</v>
      </c>
      <c r="O327" s="3" t="s">
        <v>26</v>
      </c>
    </row>
    <row r="328" spans="1:15" x14ac:dyDescent="0.25">
      <c r="A328" s="35" t="s">
        <v>141</v>
      </c>
      <c r="B328" s="11">
        <v>7742.12</v>
      </c>
      <c r="C328" s="11">
        <v>6706.619999999999</v>
      </c>
      <c r="D328" s="11">
        <v>8129.0199999999986</v>
      </c>
      <c r="E328" s="11">
        <v>8993.24</v>
      </c>
      <c r="F328" s="11">
        <v>5139.18</v>
      </c>
      <c r="G328" s="11">
        <v>16242.480000000005</v>
      </c>
      <c r="H328" s="11">
        <v>11180</v>
      </c>
      <c r="I328" s="11">
        <v>7466.67</v>
      </c>
      <c r="J328" s="11">
        <v>6751.38</v>
      </c>
      <c r="K328" s="11">
        <v>8524.07</v>
      </c>
      <c r="L328" s="11">
        <v>9045.98</v>
      </c>
      <c r="M328" s="11">
        <v>24149.539999999997</v>
      </c>
      <c r="N328" s="11">
        <v>120070.29999999999</v>
      </c>
      <c r="O328" s="3" t="s">
        <v>26</v>
      </c>
    </row>
    <row r="329" spans="1:15" ht="30" x14ac:dyDescent="0.25">
      <c r="A329" s="35" t="s">
        <v>124</v>
      </c>
      <c r="B329" s="11">
        <v>8760.619999999999</v>
      </c>
      <c r="C329" s="11">
        <v>9489.0999999999985</v>
      </c>
      <c r="D329" s="11">
        <v>7569.9599999999982</v>
      </c>
      <c r="E329" s="11">
        <v>19537.769999999993</v>
      </c>
      <c r="F329" s="11">
        <v>1001.31</v>
      </c>
      <c r="G329" s="11">
        <v>3138.12</v>
      </c>
      <c r="H329" s="11">
        <v>17555.669999999998</v>
      </c>
      <c r="I329" s="11">
        <v>9033.57</v>
      </c>
      <c r="J329" s="11">
        <v>10025.399999999996</v>
      </c>
      <c r="K329" s="11">
        <v>5618.3700000000008</v>
      </c>
      <c r="L329" s="11">
        <v>2484.9399999999996</v>
      </c>
      <c r="M329" s="11">
        <v>0</v>
      </c>
      <c r="N329" s="11">
        <v>94214.829999999987</v>
      </c>
      <c r="O329" s="3" t="s">
        <v>26</v>
      </c>
    </row>
    <row r="330" spans="1:15" ht="30" x14ac:dyDescent="0.25">
      <c r="A330" s="35" t="s">
        <v>142</v>
      </c>
      <c r="B330" s="11">
        <v>0</v>
      </c>
      <c r="C330" s="11">
        <v>0</v>
      </c>
      <c r="D330" s="11">
        <v>0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10634.559999999998</v>
      </c>
      <c r="K330" s="11">
        <v>8616.8199999999979</v>
      </c>
      <c r="L330" s="11">
        <v>9974.5399999999991</v>
      </c>
      <c r="M330" s="11">
        <v>9382.0199999999968</v>
      </c>
      <c r="N330" s="11">
        <v>38607.939999999995</v>
      </c>
      <c r="O330" s="3" t="s">
        <v>26</v>
      </c>
    </row>
    <row r="331" spans="1:15" x14ac:dyDescent="0.25">
      <c r="A331" s="35" t="s">
        <v>125</v>
      </c>
      <c r="B331" s="11">
        <v>1331.6999999999998</v>
      </c>
      <c r="C331" s="11">
        <v>443.9</v>
      </c>
      <c r="D331" s="11">
        <v>2219.5</v>
      </c>
      <c r="E331" s="11">
        <v>1775.6</v>
      </c>
      <c r="F331" s="11">
        <v>881.13</v>
      </c>
      <c r="G331" s="11">
        <v>0</v>
      </c>
      <c r="H331" s="11">
        <v>443.9</v>
      </c>
      <c r="I331" s="11">
        <v>0</v>
      </c>
      <c r="J331" s="11">
        <v>3201.11</v>
      </c>
      <c r="K331" s="11">
        <v>0</v>
      </c>
      <c r="L331" s="11">
        <v>0</v>
      </c>
      <c r="M331" s="11">
        <v>0</v>
      </c>
      <c r="N331" s="11">
        <v>10296.84</v>
      </c>
      <c r="O331" s="3" t="s">
        <v>26</v>
      </c>
    </row>
    <row r="332" spans="1:15" x14ac:dyDescent="0.25">
      <c r="A332" s="35" t="s">
        <v>126</v>
      </c>
      <c r="B332" s="11">
        <v>111490.71999999968</v>
      </c>
      <c r="C332" s="11">
        <v>120147.18999999964</v>
      </c>
      <c r="D332" s="11">
        <v>131158.58999999947</v>
      </c>
      <c r="E332" s="11">
        <v>241022.42999999938</v>
      </c>
      <c r="F332" s="11">
        <v>289269.01000000018</v>
      </c>
      <c r="G332" s="11">
        <v>177751.66999999946</v>
      </c>
      <c r="H332" s="11">
        <v>197397.19999999943</v>
      </c>
      <c r="I332" s="11">
        <v>136143.42999999961</v>
      </c>
      <c r="J332" s="11">
        <v>139665.36999999953</v>
      </c>
      <c r="K332" s="11">
        <v>173915.15999999954</v>
      </c>
      <c r="L332" s="11">
        <v>270160.32999999949</v>
      </c>
      <c r="M332" s="11">
        <v>240990.80999999898</v>
      </c>
      <c r="N332" s="11">
        <v>2229111.9099999946</v>
      </c>
      <c r="O332" s="3" t="s">
        <v>26</v>
      </c>
    </row>
    <row r="333" spans="1:15" s="1" customFormat="1" x14ac:dyDescent="0.25">
      <c r="A333" s="36" t="s">
        <v>79</v>
      </c>
      <c r="B333" s="14">
        <v>1309661.0599999996</v>
      </c>
      <c r="C333" s="14">
        <v>1339530.3699999992</v>
      </c>
      <c r="D333" s="14">
        <v>1303859.95</v>
      </c>
      <c r="E333" s="14">
        <v>2079095.8200000008</v>
      </c>
      <c r="F333" s="14">
        <v>1675234.5000000002</v>
      </c>
      <c r="G333" s="14">
        <v>1934297.2500000026</v>
      </c>
      <c r="H333" s="14">
        <v>2135320.7400000021</v>
      </c>
      <c r="I333" s="14">
        <v>1538418.5299999984</v>
      </c>
      <c r="J333" s="14">
        <v>1395117.8800000018</v>
      </c>
      <c r="K333" s="14">
        <v>1156237.8999999985</v>
      </c>
      <c r="L333" s="14">
        <v>2172943.3300000029</v>
      </c>
      <c r="M333" s="14">
        <v>1601871.3599999987</v>
      </c>
      <c r="N333" s="14">
        <v>19641588.690000005</v>
      </c>
      <c r="O333" s="2"/>
    </row>
    <row r="334" spans="1:15" s="24" customFormat="1" x14ac:dyDescent="0.25">
      <c r="A334" s="37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</row>
    <row r="335" spans="1:15" s="24" customFormat="1" x14ac:dyDescent="0.25">
      <c r="A335" s="37" t="s">
        <v>16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</row>
    <row r="336" spans="1:15" s="24" customFormat="1" x14ac:dyDescent="0.25">
      <c r="A336" s="37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</row>
    <row r="337" spans="1:15" ht="30" x14ac:dyDescent="0.25">
      <c r="A337" s="35" t="s">
        <v>88</v>
      </c>
      <c r="B337" s="11">
        <v>0</v>
      </c>
      <c r="C337" s="11">
        <v>0</v>
      </c>
      <c r="D337" s="11">
        <v>0</v>
      </c>
      <c r="E337" s="11">
        <v>0</v>
      </c>
      <c r="F337" s="11">
        <v>548.71</v>
      </c>
      <c r="G337" s="11">
        <v>633</v>
      </c>
      <c r="H337" s="11">
        <v>2228.6400000000003</v>
      </c>
      <c r="I337" s="11">
        <v>0</v>
      </c>
      <c r="J337" s="11">
        <v>990.73</v>
      </c>
      <c r="K337" s="11">
        <v>0</v>
      </c>
      <c r="L337" s="11">
        <v>1164.8499999999999</v>
      </c>
      <c r="M337" s="11">
        <v>1646.13</v>
      </c>
      <c r="N337" s="11">
        <v>7212.06</v>
      </c>
      <c r="O337" s="3" t="s">
        <v>26</v>
      </c>
    </row>
    <row r="338" spans="1:15" x14ac:dyDescent="0.25">
      <c r="A338" s="35" t="s">
        <v>90</v>
      </c>
      <c r="B338" s="11">
        <v>0</v>
      </c>
      <c r="C338" s="11">
        <v>0</v>
      </c>
      <c r="D338" s="11">
        <v>0</v>
      </c>
      <c r="E338" s="11">
        <v>749.13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689.2</v>
      </c>
      <c r="M338" s="11">
        <v>0</v>
      </c>
      <c r="N338" s="11">
        <v>1438.33</v>
      </c>
      <c r="O338" s="3" t="s">
        <v>26</v>
      </c>
    </row>
    <row r="339" spans="1:15" ht="30" x14ac:dyDescent="0.25">
      <c r="A339" s="35" t="s">
        <v>92</v>
      </c>
      <c r="B339" s="11">
        <v>4022.66</v>
      </c>
      <c r="C339" s="11">
        <v>5874.83</v>
      </c>
      <c r="D339" s="11">
        <v>2400.86</v>
      </c>
      <c r="E339" s="11">
        <v>4290.46</v>
      </c>
      <c r="F339" s="11">
        <v>2172.44</v>
      </c>
      <c r="G339" s="11">
        <v>7939.69</v>
      </c>
      <c r="H339" s="11">
        <v>5846.33</v>
      </c>
      <c r="I339" s="11">
        <v>6479.9499999999989</v>
      </c>
      <c r="J339" s="11">
        <v>-4698.9599999999991</v>
      </c>
      <c r="K339" s="11">
        <v>0</v>
      </c>
      <c r="L339" s="11">
        <v>0</v>
      </c>
      <c r="M339" s="11">
        <v>0</v>
      </c>
      <c r="N339" s="11">
        <v>34328.259999999995</v>
      </c>
      <c r="O339" s="3" t="s">
        <v>26</v>
      </c>
    </row>
    <row r="340" spans="1:15" ht="30" x14ac:dyDescent="0.25">
      <c r="A340" s="35" t="s">
        <v>143</v>
      </c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1233.3599999999999</v>
      </c>
      <c r="H340" s="11">
        <v>-1233.3599999999999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3" t="s">
        <v>26</v>
      </c>
    </row>
    <row r="341" spans="1:15" ht="30" x14ac:dyDescent="0.25">
      <c r="A341" s="35" t="s">
        <v>95</v>
      </c>
      <c r="B341" s="11">
        <v>0</v>
      </c>
      <c r="C341" s="11">
        <v>0</v>
      </c>
      <c r="D341" s="11">
        <v>548.71</v>
      </c>
      <c r="E341" s="11">
        <v>0</v>
      </c>
      <c r="F341" s="11">
        <v>0</v>
      </c>
      <c r="G341" s="11">
        <v>633</v>
      </c>
      <c r="H341" s="11">
        <v>0</v>
      </c>
      <c r="I341" s="11">
        <v>0</v>
      </c>
      <c r="J341" s="11">
        <v>443.9</v>
      </c>
      <c r="K341" s="11">
        <v>1097.42</v>
      </c>
      <c r="L341" s="11">
        <v>0</v>
      </c>
      <c r="M341" s="11">
        <v>0</v>
      </c>
      <c r="N341" s="11">
        <v>2723.03</v>
      </c>
      <c r="O341" s="3" t="s">
        <v>26</v>
      </c>
    </row>
    <row r="342" spans="1:15" ht="30" x14ac:dyDescent="0.25">
      <c r="A342" s="35" t="s">
        <v>97</v>
      </c>
      <c r="B342" s="11">
        <v>359.58</v>
      </c>
      <c r="C342" s="11">
        <v>0</v>
      </c>
      <c r="D342" s="11">
        <v>0</v>
      </c>
      <c r="E342" s="11">
        <v>689.2</v>
      </c>
      <c r="F342" s="11">
        <v>1181.71</v>
      </c>
      <c r="G342" s="11">
        <v>1609.43</v>
      </c>
      <c r="H342" s="11">
        <v>1046.9100000000001</v>
      </c>
      <c r="I342" s="11">
        <v>389.55</v>
      </c>
      <c r="J342" s="11">
        <v>803.43000000000006</v>
      </c>
      <c r="K342" s="11">
        <v>256.57</v>
      </c>
      <c r="L342" s="11">
        <v>452.99</v>
      </c>
      <c r="M342" s="11">
        <v>3477.91</v>
      </c>
      <c r="N342" s="11">
        <v>10267.279999999999</v>
      </c>
      <c r="O342" s="3" t="s">
        <v>26</v>
      </c>
    </row>
    <row r="343" spans="1:15" x14ac:dyDescent="0.25">
      <c r="A343" s="35" t="s">
        <v>98</v>
      </c>
      <c r="B343" s="11">
        <v>0</v>
      </c>
      <c r="C343" s="11">
        <v>633</v>
      </c>
      <c r="D343" s="11">
        <v>0</v>
      </c>
      <c r="E343" s="11">
        <v>0</v>
      </c>
      <c r="F343" s="11">
        <v>0</v>
      </c>
      <c r="G343" s="11">
        <v>689.2</v>
      </c>
      <c r="H343" s="11">
        <v>0</v>
      </c>
      <c r="I343" s="11">
        <v>0</v>
      </c>
      <c r="J343" s="11">
        <v>0</v>
      </c>
      <c r="K343" s="11">
        <v>0</v>
      </c>
      <c r="L343" s="11">
        <v>559.94000000000005</v>
      </c>
      <c r="M343" s="11">
        <v>1144.22</v>
      </c>
      <c r="N343" s="11">
        <v>3026.36</v>
      </c>
      <c r="O343" s="3" t="s">
        <v>26</v>
      </c>
    </row>
    <row r="344" spans="1:15" ht="30" x14ac:dyDescent="0.25">
      <c r="A344" s="35" t="s">
        <v>99</v>
      </c>
      <c r="B344" s="11">
        <v>3944.05</v>
      </c>
      <c r="C344" s="11">
        <v>415.21000000000026</v>
      </c>
      <c r="D344" s="11">
        <v>3280.69</v>
      </c>
      <c r="E344" s="11">
        <v>5537.82</v>
      </c>
      <c r="F344" s="11">
        <v>2219.1800000000003</v>
      </c>
      <c r="G344" s="11">
        <v>2279.13</v>
      </c>
      <c r="H344" s="11">
        <v>1730.42</v>
      </c>
      <c r="I344" s="11">
        <v>3992.68</v>
      </c>
      <c r="J344" s="11">
        <v>548.71</v>
      </c>
      <c r="K344" s="11">
        <v>0</v>
      </c>
      <c r="L344" s="11">
        <v>2279.13</v>
      </c>
      <c r="M344" s="11">
        <v>0</v>
      </c>
      <c r="N344" s="11">
        <v>26227.02</v>
      </c>
      <c r="O344" s="3" t="s">
        <v>26</v>
      </c>
    </row>
    <row r="345" spans="1:15" x14ac:dyDescent="0.25">
      <c r="A345" s="35" t="s">
        <v>100</v>
      </c>
      <c r="B345" s="11">
        <v>1646.13</v>
      </c>
      <c r="C345" s="11">
        <v>3992.69</v>
      </c>
      <c r="D345" s="11">
        <v>3376.55</v>
      </c>
      <c r="E345" s="11">
        <v>3854.2500000000005</v>
      </c>
      <c r="F345" s="11">
        <v>7350.5400000000009</v>
      </c>
      <c r="G345" s="11">
        <v>7057.23</v>
      </c>
      <c r="H345" s="11">
        <v>4200.9400000000005</v>
      </c>
      <c r="I345" s="11">
        <v>4625.6900000000005</v>
      </c>
      <c r="J345" s="11">
        <v>1938.3100000000002</v>
      </c>
      <c r="K345" s="11">
        <v>0</v>
      </c>
      <c r="L345" s="11">
        <v>3400.36</v>
      </c>
      <c r="M345" s="11">
        <v>0</v>
      </c>
      <c r="N345" s="11">
        <v>41442.69</v>
      </c>
      <c r="O345" s="3" t="s">
        <v>26</v>
      </c>
    </row>
    <row r="346" spans="1:15" x14ac:dyDescent="0.25">
      <c r="A346" s="35" t="s">
        <v>101</v>
      </c>
      <c r="B346" s="11">
        <v>0</v>
      </c>
      <c r="C346" s="11">
        <v>0</v>
      </c>
      <c r="D346" s="11">
        <v>0</v>
      </c>
      <c r="E346" s="11">
        <v>0</v>
      </c>
      <c r="F346" s="11">
        <v>0</v>
      </c>
      <c r="G346" s="11">
        <v>0</v>
      </c>
      <c r="H346" s="11">
        <v>633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633</v>
      </c>
      <c r="O346" s="3" t="s">
        <v>26</v>
      </c>
    </row>
    <row r="347" spans="1:15" ht="30" x14ac:dyDescent="0.25">
      <c r="A347" s="35" t="s">
        <v>131</v>
      </c>
      <c r="B347" s="11">
        <v>0</v>
      </c>
      <c r="C347" s="11">
        <v>0</v>
      </c>
      <c r="D347" s="11">
        <v>0</v>
      </c>
      <c r="E347" s="11">
        <v>0</v>
      </c>
      <c r="F347" s="11">
        <v>0</v>
      </c>
      <c r="G347" s="11">
        <v>2433.96</v>
      </c>
      <c r="H347" s="11">
        <v>-2433.96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3" t="s">
        <v>26</v>
      </c>
    </row>
    <row r="348" spans="1:15" x14ac:dyDescent="0.25">
      <c r="A348" s="35" t="s">
        <v>102</v>
      </c>
      <c r="B348" s="11">
        <v>1022.5</v>
      </c>
      <c r="C348" s="11">
        <v>1058.1599999999999</v>
      </c>
      <c r="D348" s="11">
        <v>3992.7400000000002</v>
      </c>
      <c r="E348" s="11">
        <v>2756.76</v>
      </c>
      <c r="F348" s="11">
        <v>1633.0100000000002</v>
      </c>
      <c r="G348" s="11">
        <v>1558.13</v>
      </c>
      <c r="H348" s="11">
        <v>2064.94</v>
      </c>
      <c r="I348" s="11">
        <v>1005.6800000000001</v>
      </c>
      <c r="J348" s="11">
        <v>633</v>
      </c>
      <c r="K348" s="11">
        <v>0</v>
      </c>
      <c r="L348" s="11">
        <v>443.9</v>
      </c>
      <c r="M348" s="11">
        <v>1726.6399999999999</v>
      </c>
      <c r="N348" s="11">
        <v>17895.46</v>
      </c>
      <c r="O348" s="3" t="s">
        <v>26</v>
      </c>
    </row>
    <row r="349" spans="1:15" ht="60" x14ac:dyDescent="0.25">
      <c r="A349" s="35" t="s">
        <v>134</v>
      </c>
      <c r="B349" s="11">
        <v>38668.559999999998</v>
      </c>
      <c r="C349" s="11">
        <v>32153.419999999995</v>
      </c>
      <c r="D349" s="11">
        <v>17570.310000000001</v>
      </c>
      <c r="E349" s="11">
        <v>18837.939999999999</v>
      </c>
      <c r="F349" s="11">
        <v>40391.090000000004</v>
      </c>
      <c r="G349" s="11">
        <v>34763.390000000014</v>
      </c>
      <c r="H349" s="11">
        <v>48125.519999999982</v>
      </c>
      <c r="I349" s="11">
        <v>7720.45</v>
      </c>
      <c r="J349" s="11">
        <v>9118.0499999999993</v>
      </c>
      <c r="K349" s="11">
        <v>846.53</v>
      </c>
      <c r="L349" s="11">
        <v>39920.199999999997</v>
      </c>
      <c r="M349" s="11">
        <v>64233.32999999998</v>
      </c>
      <c r="N349" s="11">
        <v>352348.79</v>
      </c>
      <c r="O349" s="3" t="s">
        <v>50</v>
      </c>
    </row>
    <row r="350" spans="1:15" ht="30" x14ac:dyDescent="0.25">
      <c r="A350" s="35" t="s">
        <v>103</v>
      </c>
      <c r="B350" s="11">
        <v>1780.9899999999998</v>
      </c>
      <c r="C350" s="11">
        <v>633</v>
      </c>
      <c r="D350" s="11">
        <v>0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2413.9899999999998</v>
      </c>
      <c r="O350" s="3" t="s">
        <v>26</v>
      </c>
    </row>
    <row r="351" spans="1:15" x14ac:dyDescent="0.25">
      <c r="A351" s="35" t="s">
        <v>104</v>
      </c>
      <c r="B351" s="11">
        <v>548.71</v>
      </c>
      <c r="C351" s="11">
        <v>0</v>
      </c>
      <c r="D351" s="11">
        <v>623.71</v>
      </c>
      <c r="E351" s="11">
        <v>3553.4100000000003</v>
      </c>
      <c r="F351" s="11">
        <v>0</v>
      </c>
      <c r="G351" s="11">
        <v>0</v>
      </c>
      <c r="H351" s="11">
        <v>0</v>
      </c>
      <c r="I351" s="11">
        <v>1097.42</v>
      </c>
      <c r="J351" s="11">
        <v>0</v>
      </c>
      <c r="K351" s="11">
        <v>0</v>
      </c>
      <c r="L351" s="11">
        <v>0</v>
      </c>
      <c r="M351" s="11">
        <v>0</v>
      </c>
      <c r="N351" s="11">
        <v>5823.25</v>
      </c>
      <c r="O351" s="3" t="s">
        <v>26</v>
      </c>
    </row>
    <row r="352" spans="1:15" ht="30" x14ac:dyDescent="0.25">
      <c r="A352" s="35" t="s">
        <v>105</v>
      </c>
      <c r="B352" s="11">
        <v>3978.6000000000004</v>
      </c>
      <c r="C352" s="11">
        <v>5080.5999999999995</v>
      </c>
      <c r="D352" s="11">
        <v>0</v>
      </c>
      <c r="E352" s="11">
        <v>1092.8</v>
      </c>
      <c r="F352" s="11">
        <v>1178.3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11330.3</v>
      </c>
      <c r="O352" s="3" t="s">
        <v>26</v>
      </c>
    </row>
    <row r="353" spans="1:15" x14ac:dyDescent="0.25">
      <c r="A353" s="35" t="s">
        <v>106</v>
      </c>
      <c r="B353" s="11">
        <v>4749.34</v>
      </c>
      <c r="C353" s="11">
        <v>4964.0200000000004</v>
      </c>
      <c r="D353" s="11">
        <v>3545.2699999999995</v>
      </c>
      <c r="E353" s="11">
        <v>10714.21</v>
      </c>
      <c r="F353" s="11">
        <v>18489.920000000006</v>
      </c>
      <c r="G353" s="11">
        <v>21263.720000000005</v>
      </c>
      <c r="H353" s="11">
        <v>16174.64</v>
      </c>
      <c r="I353" s="11">
        <v>11057.719999999998</v>
      </c>
      <c r="J353" s="11">
        <v>9161.64</v>
      </c>
      <c r="K353" s="11">
        <v>9272.1899999999987</v>
      </c>
      <c r="L353" s="11">
        <v>9482.0099999999984</v>
      </c>
      <c r="M353" s="11">
        <v>2485.21</v>
      </c>
      <c r="N353" s="11">
        <v>121359.89000000001</v>
      </c>
      <c r="O353" s="3" t="s">
        <v>26</v>
      </c>
    </row>
    <row r="354" spans="1:15" ht="30" x14ac:dyDescent="0.25">
      <c r="A354" s="35" t="s">
        <v>135</v>
      </c>
      <c r="B354" s="11">
        <v>0</v>
      </c>
      <c r="C354" s="11">
        <v>0</v>
      </c>
      <c r="D354" s="11">
        <v>0</v>
      </c>
      <c r="E354" s="11">
        <v>0</v>
      </c>
      <c r="F354" s="11">
        <v>2154.1999999999998</v>
      </c>
      <c r="G354" s="11">
        <v>0</v>
      </c>
      <c r="H354" s="11">
        <v>-2154.1999999999998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3" t="s">
        <v>26</v>
      </c>
    </row>
    <row r="355" spans="1:15" x14ac:dyDescent="0.25">
      <c r="A355" s="35" t="s">
        <v>108</v>
      </c>
      <c r="B355" s="11">
        <v>0</v>
      </c>
      <c r="C355" s="11">
        <v>0</v>
      </c>
      <c r="D355" s="11">
        <v>0</v>
      </c>
      <c r="E355" s="11">
        <v>0</v>
      </c>
      <c r="F355" s="11">
        <v>831.52</v>
      </c>
      <c r="G355" s="11">
        <v>2000.8600000000001</v>
      </c>
      <c r="H355" s="11">
        <v>2521.5</v>
      </c>
      <c r="I355" s="11">
        <v>1073.1100000000001</v>
      </c>
      <c r="J355" s="11">
        <v>2433.85</v>
      </c>
      <c r="K355" s="11">
        <v>1098.49</v>
      </c>
      <c r="L355" s="11">
        <v>1415.7</v>
      </c>
      <c r="M355" s="11">
        <v>1108.6500000000001</v>
      </c>
      <c r="N355" s="11">
        <v>12483.68</v>
      </c>
      <c r="O355" s="3" t="s">
        <v>26</v>
      </c>
    </row>
    <row r="356" spans="1:15" x14ac:dyDescent="0.25">
      <c r="A356" s="35" t="s">
        <v>109</v>
      </c>
      <c r="B356" s="11">
        <v>0</v>
      </c>
      <c r="C356" s="11">
        <v>0</v>
      </c>
      <c r="D356" s="11">
        <v>0</v>
      </c>
      <c r="E356" s="11">
        <v>442.02</v>
      </c>
      <c r="F356" s="11">
        <v>1311.97</v>
      </c>
      <c r="G356" s="11">
        <v>3865.3</v>
      </c>
      <c r="H356" s="11">
        <v>548.71</v>
      </c>
      <c r="I356" s="11">
        <v>548.71</v>
      </c>
      <c r="J356" s="11">
        <v>2194.84</v>
      </c>
      <c r="K356" s="11">
        <v>1646.13</v>
      </c>
      <c r="L356" s="11">
        <v>2455.1899999999996</v>
      </c>
      <c r="M356" s="11">
        <v>10438.759999999998</v>
      </c>
      <c r="N356" s="11">
        <v>23451.629999999997</v>
      </c>
      <c r="O356" s="3" t="s">
        <v>26</v>
      </c>
    </row>
    <row r="357" spans="1:15" x14ac:dyDescent="0.25">
      <c r="A357" s="35" t="s">
        <v>110</v>
      </c>
      <c r="B357" s="11">
        <v>5272.9500000000007</v>
      </c>
      <c r="C357" s="11">
        <v>3485.24</v>
      </c>
      <c r="D357" s="11">
        <v>7732.89</v>
      </c>
      <c r="E357" s="11">
        <v>7290.68</v>
      </c>
      <c r="F357" s="11">
        <v>9292.0600000000013</v>
      </c>
      <c r="G357" s="11">
        <v>9503.64</v>
      </c>
      <c r="H357" s="11">
        <v>11232.080000000002</v>
      </c>
      <c r="I357" s="11">
        <v>6242.9300000000012</v>
      </c>
      <c r="J357" s="11">
        <v>4427.2699999999995</v>
      </c>
      <c r="K357" s="11">
        <v>3447.73</v>
      </c>
      <c r="L357" s="11">
        <v>5807.5899999999992</v>
      </c>
      <c r="M357" s="11">
        <v>9118.619999999999</v>
      </c>
      <c r="N357" s="11">
        <v>82853.679999999993</v>
      </c>
      <c r="O357" s="3" t="s">
        <v>26</v>
      </c>
    </row>
    <row r="358" spans="1:15" x14ac:dyDescent="0.25">
      <c r="A358" s="35" t="s">
        <v>111</v>
      </c>
      <c r="B358" s="11">
        <v>0</v>
      </c>
      <c r="C358" s="11">
        <v>0</v>
      </c>
      <c r="D358" s="11">
        <v>0</v>
      </c>
      <c r="E358" s="11">
        <v>0</v>
      </c>
      <c r="F358" s="11">
        <v>0</v>
      </c>
      <c r="G358" s="11">
        <v>1162.98</v>
      </c>
      <c r="H358" s="11">
        <v>658.45</v>
      </c>
      <c r="I358" s="11">
        <v>0</v>
      </c>
      <c r="J358" s="11">
        <v>0</v>
      </c>
      <c r="K358" s="11">
        <v>0</v>
      </c>
      <c r="L358" s="11">
        <v>1164.8499999999999</v>
      </c>
      <c r="M358" s="11">
        <v>1646.13</v>
      </c>
      <c r="N358" s="11">
        <v>4632.41</v>
      </c>
      <c r="O358" s="3" t="s">
        <v>26</v>
      </c>
    </row>
    <row r="359" spans="1:15" x14ac:dyDescent="0.25">
      <c r="A359" s="35" t="s">
        <v>112</v>
      </c>
      <c r="B359" s="11">
        <v>20650.329999999998</v>
      </c>
      <c r="C359" s="11">
        <v>0</v>
      </c>
      <c r="D359" s="11">
        <v>7750.9599999999982</v>
      </c>
      <c r="E359" s="11">
        <v>8932.8000000000011</v>
      </c>
      <c r="F359" s="11">
        <v>13228.95</v>
      </c>
      <c r="G359" s="11">
        <v>5626.29</v>
      </c>
      <c r="H359" s="11">
        <v>3867.36</v>
      </c>
      <c r="I359" s="11">
        <v>1445.56</v>
      </c>
      <c r="J359" s="11">
        <v>6809.2</v>
      </c>
      <c r="K359" s="11">
        <v>1445.56</v>
      </c>
      <c r="L359" s="11">
        <v>0</v>
      </c>
      <c r="M359" s="11">
        <v>865.03</v>
      </c>
      <c r="N359" s="11">
        <v>70622.039999999994</v>
      </c>
      <c r="O359" s="3" t="s">
        <v>50</v>
      </c>
    </row>
    <row r="360" spans="1:15" x14ac:dyDescent="0.25">
      <c r="A360" s="35" t="s">
        <v>113</v>
      </c>
      <c r="B360" s="11">
        <v>4801.3399999999992</v>
      </c>
      <c r="C360" s="11">
        <v>10935.939999999999</v>
      </c>
      <c r="D360" s="11">
        <v>1469.52</v>
      </c>
      <c r="E360" s="11">
        <v>709.39</v>
      </c>
      <c r="F360" s="11">
        <v>1877.71</v>
      </c>
      <c r="G360" s="11">
        <v>0</v>
      </c>
      <c r="H360" s="11">
        <v>741.89</v>
      </c>
      <c r="I360" s="11">
        <v>0</v>
      </c>
      <c r="J360" s="11">
        <v>446.18</v>
      </c>
      <c r="K360" s="11">
        <v>0</v>
      </c>
      <c r="L360" s="11">
        <v>0</v>
      </c>
      <c r="M360" s="11">
        <v>0</v>
      </c>
      <c r="N360" s="11">
        <v>20981.969999999998</v>
      </c>
      <c r="O360" s="3" t="s">
        <v>50</v>
      </c>
    </row>
    <row r="361" spans="1:15" ht="30" x14ac:dyDescent="0.25">
      <c r="A361" s="35" t="s">
        <v>115</v>
      </c>
      <c r="B361" s="11">
        <v>59097.75</v>
      </c>
      <c r="C361" s="11">
        <v>88146</v>
      </c>
      <c r="D361" s="11">
        <v>21037.5</v>
      </c>
      <c r="E361" s="11">
        <v>84812.25</v>
      </c>
      <c r="F361" s="11">
        <v>80587.5</v>
      </c>
      <c r="G361" s="11">
        <v>118459.05</v>
      </c>
      <c r="H361" s="11">
        <v>105870</v>
      </c>
      <c r="I361" s="11">
        <v>38437.5</v>
      </c>
      <c r="J361" s="11">
        <v>19987.5</v>
      </c>
      <c r="K361" s="11">
        <v>4875</v>
      </c>
      <c r="L361" s="11">
        <v>10612.5</v>
      </c>
      <c r="M361" s="11">
        <v>15300</v>
      </c>
      <c r="N361" s="11">
        <v>647222.55000000005</v>
      </c>
      <c r="O361" s="3" t="s">
        <v>50</v>
      </c>
    </row>
    <row r="362" spans="1:15" x14ac:dyDescent="0.25">
      <c r="A362" s="35" t="s">
        <v>117</v>
      </c>
      <c r="B362" s="11">
        <v>0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1842.8600000000001</v>
      </c>
      <c r="L362" s="11">
        <v>0</v>
      </c>
      <c r="M362" s="11">
        <v>664.83</v>
      </c>
      <c r="N362" s="11">
        <v>2507.69</v>
      </c>
      <c r="O362" s="3" t="s">
        <v>26</v>
      </c>
    </row>
    <row r="363" spans="1:15" ht="30" x14ac:dyDescent="0.25">
      <c r="A363" s="35" t="s">
        <v>118</v>
      </c>
      <c r="B363" s="11">
        <v>14112.27</v>
      </c>
      <c r="C363" s="11">
        <v>13291.69</v>
      </c>
      <c r="D363" s="11">
        <v>14941.460000000003</v>
      </c>
      <c r="E363" s="11">
        <v>16449.460000000003</v>
      </c>
      <c r="F363" s="11">
        <v>30327.840000000011</v>
      </c>
      <c r="G363" s="11">
        <v>28408.070000000003</v>
      </c>
      <c r="H363" s="11">
        <v>32723.289999999997</v>
      </c>
      <c r="I363" s="11">
        <v>28782.240000000013</v>
      </c>
      <c r="J363" s="11">
        <v>24481.340000000011</v>
      </c>
      <c r="K363" s="11">
        <v>18906.66</v>
      </c>
      <c r="L363" s="11">
        <v>19630.740000000005</v>
      </c>
      <c r="M363" s="11">
        <v>17550.280000000002</v>
      </c>
      <c r="N363" s="11">
        <v>259605.34000000005</v>
      </c>
      <c r="O363" s="3" t="s">
        <v>26</v>
      </c>
    </row>
    <row r="364" spans="1:15" x14ac:dyDescent="0.25">
      <c r="A364" s="35" t="s">
        <v>119</v>
      </c>
      <c r="B364" s="11">
        <v>0</v>
      </c>
      <c r="C364" s="11">
        <v>0</v>
      </c>
      <c r="D364" s="11">
        <v>0</v>
      </c>
      <c r="E364" s="11">
        <v>0</v>
      </c>
      <c r="F364" s="11">
        <v>0</v>
      </c>
      <c r="G364" s="11">
        <v>2346.56</v>
      </c>
      <c r="H364" s="11">
        <v>0</v>
      </c>
      <c r="I364" s="11">
        <v>2346.56</v>
      </c>
      <c r="J364" s="11">
        <v>548.71</v>
      </c>
      <c r="K364" s="11">
        <v>2194.84</v>
      </c>
      <c r="L364" s="11">
        <v>548.71</v>
      </c>
      <c r="M364" s="11">
        <v>0</v>
      </c>
      <c r="N364" s="11">
        <v>7985.38</v>
      </c>
      <c r="O364" s="3" t="s">
        <v>26</v>
      </c>
    </row>
    <row r="365" spans="1:15" x14ac:dyDescent="0.25">
      <c r="A365" s="35" t="s">
        <v>140</v>
      </c>
      <c r="B365" s="11">
        <v>0</v>
      </c>
      <c r="C365" s="11">
        <v>0</v>
      </c>
      <c r="D365" s="11">
        <v>0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2112.5100000000002</v>
      </c>
      <c r="L365" s="11">
        <v>2889.73</v>
      </c>
      <c r="M365" s="11">
        <v>548.71</v>
      </c>
      <c r="N365" s="11">
        <v>5550.95</v>
      </c>
      <c r="O365" s="3" t="s">
        <v>26</v>
      </c>
    </row>
    <row r="366" spans="1:15" ht="30" x14ac:dyDescent="0.25">
      <c r="A366" s="35" t="s">
        <v>122</v>
      </c>
      <c r="B366" s="11">
        <v>0</v>
      </c>
      <c r="C366" s="11">
        <v>633</v>
      </c>
      <c r="D366" s="11">
        <v>3395.26</v>
      </c>
      <c r="E366" s="11">
        <v>633</v>
      </c>
      <c r="F366" s="11">
        <v>2743.55</v>
      </c>
      <c r="G366" s="11">
        <v>3009.66</v>
      </c>
      <c r="H366" s="11">
        <v>280.95</v>
      </c>
      <c r="I366" s="11">
        <v>913.8900000000001</v>
      </c>
      <c r="J366" s="11">
        <v>442.02</v>
      </c>
      <c r="K366" s="11">
        <v>280.95</v>
      </c>
      <c r="L366" s="11">
        <v>0</v>
      </c>
      <c r="M366" s="11">
        <v>1015.15</v>
      </c>
      <c r="N366" s="11">
        <v>13347.430000000002</v>
      </c>
      <c r="O366" s="3" t="s">
        <v>26</v>
      </c>
    </row>
    <row r="367" spans="1:15" ht="30" x14ac:dyDescent="0.25">
      <c r="A367" s="35" t="s">
        <v>123</v>
      </c>
      <c r="B367" s="11">
        <v>0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658.45</v>
      </c>
      <c r="I367" s="11">
        <v>499.26</v>
      </c>
      <c r="J367" s="11">
        <v>49.450000000000045</v>
      </c>
      <c r="K367" s="11">
        <v>0</v>
      </c>
      <c r="L367" s="11">
        <v>2503.91</v>
      </c>
      <c r="M367" s="11">
        <v>548.71</v>
      </c>
      <c r="N367" s="11">
        <v>4259.78</v>
      </c>
      <c r="O367" s="3" t="s">
        <v>26</v>
      </c>
    </row>
    <row r="368" spans="1:15" x14ac:dyDescent="0.25">
      <c r="A368" s="35" t="s">
        <v>141</v>
      </c>
      <c r="B368" s="11">
        <v>0</v>
      </c>
      <c r="C368" s="11">
        <v>0</v>
      </c>
      <c r="D368" s="11">
        <v>0</v>
      </c>
      <c r="E368" s="11">
        <v>0</v>
      </c>
      <c r="F368" s="11">
        <v>0</v>
      </c>
      <c r="G368" s="11">
        <v>557.41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557.41</v>
      </c>
      <c r="O368" s="3" t="s">
        <v>26</v>
      </c>
    </row>
    <row r="369" spans="1:15" ht="30" x14ac:dyDescent="0.25">
      <c r="A369" s="35" t="s">
        <v>142</v>
      </c>
      <c r="B369" s="11">
        <v>0</v>
      </c>
      <c r="C369" s="11">
        <v>0</v>
      </c>
      <c r="D369" s="11">
        <v>0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616.14</v>
      </c>
      <c r="K369" s="11">
        <v>0</v>
      </c>
      <c r="L369" s="11">
        <v>0</v>
      </c>
      <c r="M369" s="11">
        <v>0</v>
      </c>
      <c r="N369" s="11">
        <v>616.14</v>
      </c>
      <c r="O369" s="3" t="s">
        <v>26</v>
      </c>
    </row>
    <row r="370" spans="1:15" x14ac:dyDescent="0.25">
      <c r="A370" s="35" t="s">
        <v>126</v>
      </c>
      <c r="B370" s="11">
        <v>16010.560000000007</v>
      </c>
      <c r="C370" s="11">
        <v>14072.190000000006</v>
      </c>
      <c r="D370" s="11">
        <v>22695.660000000014</v>
      </c>
      <c r="E370" s="11">
        <v>21566.760000000013</v>
      </c>
      <c r="F370" s="11">
        <v>34545.089999999989</v>
      </c>
      <c r="G370" s="11">
        <v>28581.35000000002</v>
      </c>
      <c r="H370" s="11">
        <v>15000.32</v>
      </c>
      <c r="I370" s="11">
        <v>16598.410000000007</v>
      </c>
      <c r="J370" s="11">
        <v>18170.540000000005</v>
      </c>
      <c r="K370" s="11">
        <v>9107.33</v>
      </c>
      <c r="L370" s="11">
        <v>18960.190000000002</v>
      </c>
      <c r="M370" s="11">
        <v>23061.660000000007</v>
      </c>
      <c r="N370" s="11">
        <v>238370.06000000006</v>
      </c>
      <c r="O370" s="3" t="s">
        <v>26</v>
      </c>
    </row>
    <row r="371" spans="1:15" s="1" customFormat="1" x14ac:dyDescent="0.25">
      <c r="A371" s="36" t="s">
        <v>80</v>
      </c>
      <c r="B371" s="14">
        <v>180666.31999999998</v>
      </c>
      <c r="C371" s="14">
        <v>185368.99</v>
      </c>
      <c r="D371" s="14">
        <v>114362.09000000001</v>
      </c>
      <c r="E371" s="14">
        <v>192912.34</v>
      </c>
      <c r="F371" s="14">
        <v>252065.29</v>
      </c>
      <c r="G371" s="14">
        <v>285614.41000000003</v>
      </c>
      <c r="H371" s="14">
        <v>250332.82000000004</v>
      </c>
      <c r="I371" s="14">
        <v>133257.31</v>
      </c>
      <c r="J371" s="14">
        <v>99545.85000000002</v>
      </c>
      <c r="K371" s="14">
        <v>58430.77</v>
      </c>
      <c r="L371" s="14">
        <v>124381.69000000002</v>
      </c>
      <c r="M371" s="14">
        <v>156579.96999999997</v>
      </c>
      <c r="N371" s="14">
        <v>2033517.8499999996</v>
      </c>
      <c r="O371" s="2"/>
    </row>
    <row r="372" spans="1:15" s="24" customFormat="1" x14ac:dyDescent="0.25">
      <c r="A372" s="37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</row>
    <row r="373" spans="1:15" s="24" customFormat="1" x14ac:dyDescent="0.25">
      <c r="A373" s="37" t="s">
        <v>17</v>
      </c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</row>
    <row r="374" spans="1:15" s="24" customFormat="1" x14ac:dyDescent="0.25">
      <c r="A374" s="37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</row>
    <row r="375" spans="1:15" x14ac:dyDescent="0.25">
      <c r="A375" s="35" t="s">
        <v>112</v>
      </c>
      <c r="B375" s="11">
        <v>4768.3</v>
      </c>
      <c r="C375" s="11">
        <v>4735.1900000000005</v>
      </c>
      <c r="D375" s="11">
        <v>69212.799999999901</v>
      </c>
      <c r="E375" s="11">
        <v>62879.039999999943</v>
      </c>
      <c r="F375" s="11">
        <v>56031.94999999999</v>
      </c>
      <c r="G375" s="11">
        <v>80351.750000000044</v>
      </c>
      <c r="H375" s="11">
        <v>36946.639999999999</v>
      </c>
      <c r="I375" s="11">
        <v>33598.759999999995</v>
      </c>
      <c r="J375" s="11">
        <v>42342.5</v>
      </c>
      <c r="K375" s="11">
        <v>16783.579999999998</v>
      </c>
      <c r="L375" s="11">
        <v>15699.25</v>
      </c>
      <c r="M375" s="11">
        <v>3444.7999999999997</v>
      </c>
      <c r="N375" s="11">
        <v>426794.55999999988</v>
      </c>
      <c r="O375" s="3" t="s">
        <v>50</v>
      </c>
    </row>
    <row r="376" spans="1:15" ht="30" x14ac:dyDescent="0.25">
      <c r="A376" s="35" t="s">
        <v>115</v>
      </c>
      <c r="B376" s="11">
        <v>0</v>
      </c>
      <c r="C376" s="11">
        <v>0</v>
      </c>
      <c r="D376" s="11">
        <v>0</v>
      </c>
      <c r="E376" s="11">
        <v>4806</v>
      </c>
      <c r="F376" s="11">
        <v>11287.5</v>
      </c>
      <c r="G376" s="11">
        <v>32918.850000000006</v>
      </c>
      <c r="H376" s="11">
        <v>22159.5</v>
      </c>
      <c r="I376" s="11">
        <v>13955.25</v>
      </c>
      <c r="J376" s="11">
        <v>12018</v>
      </c>
      <c r="K376" s="11">
        <v>0</v>
      </c>
      <c r="L376" s="11">
        <v>17148</v>
      </c>
      <c r="M376" s="11">
        <v>14818.5</v>
      </c>
      <c r="N376" s="11">
        <v>129111.6</v>
      </c>
      <c r="O376" s="3" t="s">
        <v>50</v>
      </c>
    </row>
    <row r="377" spans="1:15" x14ac:dyDescent="0.25">
      <c r="A377" s="35" t="s">
        <v>116</v>
      </c>
      <c r="B377" s="11">
        <v>2612.7000000000003</v>
      </c>
      <c r="C377" s="11">
        <v>1865.42</v>
      </c>
      <c r="D377" s="11">
        <v>0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4478.1200000000008</v>
      </c>
      <c r="O377" s="3" t="s">
        <v>26</v>
      </c>
    </row>
    <row r="378" spans="1:15" x14ac:dyDescent="0.25">
      <c r="A378" s="35" t="s">
        <v>117</v>
      </c>
      <c r="B378" s="11">
        <v>0</v>
      </c>
      <c r="C378" s="11">
        <v>0</v>
      </c>
      <c r="D378" s="11">
        <v>3296.2</v>
      </c>
      <c r="E378" s="11">
        <v>4388.0999999999995</v>
      </c>
      <c r="F378" s="11">
        <v>1301.5999999999999</v>
      </c>
      <c r="G378" s="11">
        <v>3796.579999999999</v>
      </c>
      <c r="H378" s="11">
        <v>4787.09</v>
      </c>
      <c r="I378" s="11">
        <v>9111.4699999999993</v>
      </c>
      <c r="J378" s="11">
        <v>4571.6399999999994</v>
      </c>
      <c r="K378" s="11">
        <v>6605.5899999999983</v>
      </c>
      <c r="L378" s="11">
        <v>3208.06</v>
      </c>
      <c r="M378" s="11">
        <v>1895.27</v>
      </c>
      <c r="N378" s="11">
        <v>42961.599999999991</v>
      </c>
      <c r="O378" s="3" t="s">
        <v>26</v>
      </c>
    </row>
    <row r="379" spans="1:15" x14ac:dyDescent="0.25">
      <c r="A379" s="35" t="s">
        <v>141</v>
      </c>
      <c r="B379" s="11">
        <v>0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1311.05</v>
      </c>
      <c r="N379" s="11">
        <v>1311.05</v>
      </c>
      <c r="O379" s="3" t="s">
        <v>26</v>
      </c>
    </row>
    <row r="380" spans="1:15" s="1" customFormat="1" x14ac:dyDescent="0.25">
      <c r="A380" s="36" t="s">
        <v>81</v>
      </c>
      <c r="B380" s="14">
        <v>7381</v>
      </c>
      <c r="C380" s="14">
        <v>6600.6100000000006</v>
      </c>
      <c r="D380" s="14">
        <v>72508.999999999898</v>
      </c>
      <c r="E380" s="14">
        <v>72073.139999999956</v>
      </c>
      <c r="F380" s="14">
        <v>68621.049999999988</v>
      </c>
      <c r="G380" s="14">
        <v>117067.18000000005</v>
      </c>
      <c r="H380" s="14">
        <v>63893.229999999996</v>
      </c>
      <c r="I380" s="14">
        <v>56665.479999999996</v>
      </c>
      <c r="J380" s="14">
        <v>58932.14</v>
      </c>
      <c r="K380" s="14">
        <v>23389.17</v>
      </c>
      <c r="L380" s="14">
        <v>36055.31</v>
      </c>
      <c r="M380" s="14">
        <v>21469.62</v>
      </c>
      <c r="N380" s="14">
        <v>604656.92999999993</v>
      </c>
      <c r="O380" s="2"/>
    </row>
    <row r="381" spans="1:15" s="24" customFormat="1" x14ac:dyDescent="0.25">
      <c r="A381" s="37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</row>
    <row r="382" spans="1:15" s="24" customFormat="1" x14ac:dyDescent="0.25">
      <c r="A382" s="37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</row>
    <row r="383" spans="1:15" s="24" customFormat="1" x14ac:dyDescent="0.25">
      <c r="A383" s="37" t="s">
        <v>18</v>
      </c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</row>
    <row r="384" spans="1:15" s="24" customFormat="1" x14ac:dyDescent="0.25">
      <c r="A384" s="37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</row>
    <row r="385" spans="1:15" ht="30" x14ac:dyDescent="0.25">
      <c r="A385" s="35" t="s">
        <v>127</v>
      </c>
      <c r="B385" s="11">
        <v>1364.72</v>
      </c>
      <c r="C385" s="11">
        <v>2294.4900000000002</v>
      </c>
      <c r="D385" s="11">
        <v>2586.73</v>
      </c>
      <c r="E385" s="11">
        <v>3921.21</v>
      </c>
      <c r="F385" s="11">
        <v>6455.76</v>
      </c>
      <c r="G385" s="11">
        <v>3198.99</v>
      </c>
      <c r="H385" s="11">
        <v>1069.94</v>
      </c>
      <c r="I385" s="11">
        <v>2525.6000000000004</v>
      </c>
      <c r="J385" s="11">
        <v>1459.46</v>
      </c>
      <c r="K385" s="11">
        <v>1286.98</v>
      </c>
      <c r="L385" s="11">
        <v>3760.2300000000005</v>
      </c>
      <c r="M385" s="11">
        <v>4012.2299999999996</v>
      </c>
      <c r="N385" s="11">
        <v>33936.339999999997</v>
      </c>
      <c r="O385" s="3" t="s">
        <v>26</v>
      </c>
    </row>
    <row r="386" spans="1:15" ht="30" x14ac:dyDescent="0.25">
      <c r="A386" s="35" t="s">
        <v>89</v>
      </c>
      <c r="B386" s="11">
        <v>555.08000000000004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547.64</v>
      </c>
      <c r="J386" s="11">
        <v>0</v>
      </c>
      <c r="K386" s="11">
        <v>0</v>
      </c>
      <c r="L386" s="11">
        <v>0</v>
      </c>
      <c r="M386" s="11">
        <v>0</v>
      </c>
      <c r="N386" s="11">
        <v>1102.72</v>
      </c>
      <c r="O386" s="3" t="s">
        <v>26</v>
      </c>
    </row>
    <row r="387" spans="1:15" x14ac:dyDescent="0.25">
      <c r="A387" s="35" t="s">
        <v>90</v>
      </c>
      <c r="B387" s="11">
        <v>0</v>
      </c>
      <c r="C387" s="11">
        <v>0</v>
      </c>
      <c r="D387" s="11">
        <v>0</v>
      </c>
      <c r="E387" s="11">
        <v>536.24</v>
      </c>
      <c r="F387" s="11">
        <v>0</v>
      </c>
      <c r="G387" s="11">
        <v>1645.2999999999997</v>
      </c>
      <c r="H387" s="11">
        <v>1883.09</v>
      </c>
      <c r="I387" s="11">
        <v>1942.25</v>
      </c>
      <c r="J387" s="11">
        <v>1911.82</v>
      </c>
      <c r="K387" s="11">
        <v>3755.53</v>
      </c>
      <c r="L387" s="11">
        <v>8100.2499999999991</v>
      </c>
      <c r="M387" s="11">
        <v>4358.4100000000008</v>
      </c>
      <c r="N387" s="11">
        <v>24132.89</v>
      </c>
      <c r="O387" s="3" t="s">
        <v>26</v>
      </c>
    </row>
    <row r="388" spans="1:15" x14ac:dyDescent="0.25">
      <c r="A388" s="35" t="s">
        <v>93</v>
      </c>
      <c r="B388" s="11">
        <v>2681.39</v>
      </c>
      <c r="C388" s="11">
        <v>30850.039999999997</v>
      </c>
      <c r="D388" s="11">
        <v>11145.749999999998</v>
      </c>
      <c r="E388" s="11">
        <v>40341.33999999996</v>
      </c>
      <c r="F388" s="11">
        <v>17668.259999999995</v>
      </c>
      <c r="G388" s="11">
        <v>54265.360000000008</v>
      </c>
      <c r="H388" s="11">
        <v>49937.260000000009</v>
      </c>
      <c r="I388" s="11">
        <v>42586.950000000004</v>
      </c>
      <c r="J388" s="11">
        <v>4371.1000000000004</v>
      </c>
      <c r="K388" s="11">
        <v>9648.5800000000017</v>
      </c>
      <c r="L388" s="11">
        <v>0</v>
      </c>
      <c r="M388" s="11">
        <v>0</v>
      </c>
      <c r="N388" s="11">
        <v>263496.02999999997</v>
      </c>
      <c r="O388" s="3" t="s">
        <v>26</v>
      </c>
    </row>
    <row r="389" spans="1:15" ht="30" x14ac:dyDescent="0.25">
      <c r="A389" s="35" t="s">
        <v>95</v>
      </c>
      <c r="B389" s="11">
        <v>1975.6200000000001</v>
      </c>
      <c r="C389" s="11">
        <v>1707.77</v>
      </c>
      <c r="D389" s="11">
        <v>610.25</v>
      </c>
      <c r="E389" s="11">
        <v>2733.77</v>
      </c>
      <c r="F389" s="11">
        <v>2178.88</v>
      </c>
      <c r="G389" s="11">
        <v>184.38</v>
      </c>
      <c r="H389" s="11">
        <v>898.61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10289.280000000001</v>
      </c>
      <c r="O389" s="3" t="s">
        <v>26</v>
      </c>
    </row>
    <row r="390" spans="1:15" ht="30" x14ac:dyDescent="0.25">
      <c r="A390" s="35" t="s">
        <v>129</v>
      </c>
      <c r="B390" s="11">
        <v>0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2620.9500000000003</v>
      </c>
      <c r="N390" s="11">
        <v>2620.9500000000003</v>
      </c>
      <c r="O390" s="3" t="s">
        <v>26</v>
      </c>
    </row>
    <row r="391" spans="1:15" x14ac:dyDescent="0.25">
      <c r="A391" s="35" t="s">
        <v>96</v>
      </c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907.49</v>
      </c>
      <c r="K391" s="11">
        <v>463.59</v>
      </c>
      <c r="L391" s="11">
        <v>463.59</v>
      </c>
      <c r="M391" s="11">
        <v>518.08000000000004</v>
      </c>
      <c r="N391" s="11">
        <v>2352.75</v>
      </c>
      <c r="O391" s="3" t="s">
        <v>26</v>
      </c>
    </row>
    <row r="392" spans="1:15" ht="30" x14ac:dyDescent="0.25">
      <c r="A392" s="35" t="s">
        <v>97</v>
      </c>
      <c r="B392" s="11">
        <v>13645.13</v>
      </c>
      <c r="C392" s="11">
        <v>17951.600000000006</v>
      </c>
      <c r="D392" s="11">
        <v>17053.199999999997</v>
      </c>
      <c r="E392" s="11">
        <v>20387.790000000012</v>
      </c>
      <c r="F392" s="11">
        <v>14112.21</v>
      </c>
      <c r="G392" s="11">
        <v>24255.55</v>
      </c>
      <c r="H392" s="11">
        <v>14047.000000000002</v>
      </c>
      <c r="I392" s="11">
        <v>5196.5300000000007</v>
      </c>
      <c r="J392" s="11">
        <v>15278.109999999997</v>
      </c>
      <c r="K392" s="11">
        <v>8935.4</v>
      </c>
      <c r="L392" s="11">
        <v>17175.539999999994</v>
      </c>
      <c r="M392" s="11">
        <v>26587.63</v>
      </c>
      <c r="N392" s="11">
        <v>194625.69</v>
      </c>
      <c r="O392" s="3" t="s">
        <v>26</v>
      </c>
    </row>
    <row r="393" spans="1:15" x14ac:dyDescent="0.25">
      <c r="A393" s="35" t="s">
        <v>100</v>
      </c>
      <c r="B393" s="11">
        <v>8013.94</v>
      </c>
      <c r="C393" s="11">
        <v>8658.3000000000011</v>
      </c>
      <c r="D393" s="11">
        <v>4607.7300000000005</v>
      </c>
      <c r="E393" s="11">
        <v>8096.6300000000028</v>
      </c>
      <c r="F393" s="11">
        <v>2812.65</v>
      </c>
      <c r="G393" s="11">
        <v>5620.7900000000009</v>
      </c>
      <c r="H393" s="11">
        <v>2579.15</v>
      </c>
      <c r="I393" s="11">
        <v>4908.6900000000005</v>
      </c>
      <c r="J393" s="11">
        <v>7922.6</v>
      </c>
      <c r="K393" s="11">
        <v>6885.4699999999984</v>
      </c>
      <c r="L393" s="11">
        <v>11741.710000000001</v>
      </c>
      <c r="M393" s="11">
        <v>6954.7000000000007</v>
      </c>
      <c r="N393" s="11">
        <v>78802.360000000015</v>
      </c>
      <c r="O393" s="3" t="s">
        <v>26</v>
      </c>
    </row>
    <row r="394" spans="1:15" ht="30" x14ac:dyDescent="0.25">
      <c r="A394" s="35" t="s">
        <v>130</v>
      </c>
      <c r="B394" s="11">
        <v>3568.2999999999997</v>
      </c>
      <c r="C394" s="11">
        <v>1374.52</v>
      </c>
      <c r="D394" s="11">
        <v>277.54000000000002</v>
      </c>
      <c r="E394" s="11">
        <v>1134.92</v>
      </c>
      <c r="F394" s="11">
        <v>1199.6100000000001</v>
      </c>
      <c r="G394" s="11">
        <v>2342.6799999999998</v>
      </c>
      <c r="H394" s="11">
        <v>2035.1699999999996</v>
      </c>
      <c r="I394" s="11">
        <v>530.66</v>
      </c>
      <c r="J394" s="11">
        <v>532.16000000000008</v>
      </c>
      <c r="K394" s="11">
        <v>0</v>
      </c>
      <c r="L394" s="11">
        <v>0</v>
      </c>
      <c r="M394" s="11">
        <v>0</v>
      </c>
      <c r="N394" s="11">
        <v>12995.56</v>
      </c>
      <c r="O394" s="3" t="s">
        <v>26</v>
      </c>
    </row>
    <row r="395" spans="1:15" x14ac:dyDescent="0.25">
      <c r="A395" s="35" t="s">
        <v>101</v>
      </c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185.7</v>
      </c>
      <c r="N395" s="11">
        <v>185.7</v>
      </c>
      <c r="O395" s="3" t="s">
        <v>26</v>
      </c>
    </row>
    <row r="396" spans="1:15" ht="60" x14ac:dyDescent="0.25">
      <c r="A396" s="35" t="s">
        <v>134</v>
      </c>
      <c r="B396" s="11">
        <v>0</v>
      </c>
      <c r="C396" s="11">
        <v>3253.79</v>
      </c>
      <c r="D396" s="11">
        <v>0</v>
      </c>
      <c r="E396" s="11">
        <v>809.49</v>
      </c>
      <c r="F396" s="11">
        <v>0</v>
      </c>
      <c r="G396" s="11">
        <v>853.74</v>
      </c>
      <c r="H396" s="11">
        <v>5727.51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10644.529999999999</v>
      </c>
      <c r="O396" s="3" t="s">
        <v>50</v>
      </c>
    </row>
    <row r="397" spans="1:15" x14ac:dyDescent="0.25">
      <c r="A397" s="35" t="s">
        <v>104</v>
      </c>
      <c r="B397" s="11">
        <v>0</v>
      </c>
      <c r="C397" s="11">
        <v>2686.94</v>
      </c>
      <c r="D397" s="11">
        <v>11467.49</v>
      </c>
      <c r="E397" s="11">
        <v>13706.730000000007</v>
      </c>
      <c r="F397" s="11">
        <v>13295.920000000002</v>
      </c>
      <c r="G397" s="11">
        <v>14748.160000000002</v>
      </c>
      <c r="H397" s="11">
        <v>3823.0699999999997</v>
      </c>
      <c r="I397" s="11">
        <v>6378.829999999999</v>
      </c>
      <c r="J397" s="11">
        <v>2996.5399999999995</v>
      </c>
      <c r="K397" s="11">
        <v>912.16</v>
      </c>
      <c r="L397" s="11">
        <v>3452.47</v>
      </c>
      <c r="M397" s="11">
        <v>1754.96</v>
      </c>
      <c r="N397" s="11">
        <v>75223.270000000019</v>
      </c>
      <c r="O397" s="3" t="s">
        <v>26</v>
      </c>
    </row>
    <row r="398" spans="1:15" ht="30" x14ac:dyDescent="0.25">
      <c r="A398" s="35" t="s">
        <v>105</v>
      </c>
      <c r="B398" s="11">
        <v>2776.5499999999993</v>
      </c>
      <c r="C398" s="11">
        <v>1280.17</v>
      </c>
      <c r="D398" s="11">
        <v>0</v>
      </c>
      <c r="E398" s="11">
        <v>0</v>
      </c>
      <c r="F398" s="11">
        <v>0</v>
      </c>
      <c r="G398" s="11">
        <v>0</v>
      </c>
      <c r="H398" s="11">
        <v>268.76</v>
      </c>
      <c r="I398" s="11">
        <v>1764.88</v>
      </c>
      <c r="J398" s="11">
        <v>443.9</v>
      </c>
      <c r="K398" s="11">
        <v>0</v>
      </c>
      <c r="L398" s="11">
        <v>0</v>
      </c>
      <c r="M398" s="11">
        <v>6290.329999999999</v>
      </c>
      <c r="N398" s="11">
        <v>12824.589999999998</v>
      </c>
      <c r="O398" s="3" t="s">
        <v>26</v>
      </c>
    </row>
    <row r="399" spans="1:15" x14ac:dyDescent="0.25">
      <c r="A399" s="35" t="s">
        <v>106</v>
      </c>
      <c r="B399" s="11">
        <v>2521.98</v>
      </c>
      <c r="C399" s="11">
        <v>4846.88</v>
      </c>
      <c r="D399" s="11">
        <v>2534.4</v>
      </c>
      <c r="E399" s="11">
        <v>5654.3399999999992</v>
      </c>
      <c r="F399" s="11">
        <v>4643.670000000001</v>
      </c>
      <c r="G399" s="11">
        <v>4911.0499999999993</v>
      </c>
      <c r="H399" s="11">
        <v>3173.43</v>
      </c>
      <c r="I399" s="11">
        <v>2339.75</v>
      </c>
      <c r="J399" s="11">
        <v>5210.4400000000005</v>
      </c>
      <c r="K399" s="11">
        <v>2681.0299999999993</v>
      </c>
      <c r="L399" s="11">
        <v>11959.129999999997</v>
      </c>
      <c r="M399" s="11">
        <v>5396.9400000000005</v>
      </c>
      <c r="N399" s="11">
        <v>55873.04</v>
      </c>
      <c r="O399" s="3" t="s">
        <v>26</v>
      </c>
    </row>
    <row r="400" spans="1:15" x14ac:dyDescent="0.25">
      <c r="A400" s="35" t="s">
        <v>107</v>
      </c>
      <c r="B400" s="11">
        <v>3590.3</v>
      </c>
      <c r="C400" s="11">
        <v>2916.8700000000003</v>
      </c>
      <c r="D400" s="11">
        <v>2330.9600000000005</v>
      </c>
      <c r="E400" s="11">
        <v>3633.57</v>
      </c>
      <c r="F400" s="11">
        <v>0</v>
      </c>
      <c r="G400" s="11">
        <v>0</v>
      </c>
      <c r="H400" s="11">
        <v>0</v>
      </c>
      <c r="I400" s="11">
        <v>0</v>
      </c>
      <c r="J400" s="11">
        <v>717.59999999999991</v>
      </c>
      <c r="K400" s="11">
        <v>0</v>
      </c>
      <c r="L400" s="11">
        <v>0</v>
      </c>
      <c r="M400" s="11">
        <v>510.64</v>
      </c>
      <c r="N400" s="11">
        <v>13699.94</v>
      </c>
      <c r="O400" s="3" t="s">
        <v>26</v>
      </c>
    </row>
    <row r="401" spans="1:15" x14ac:dyDescent="0.25">
      <c r="A401" s="35" t="s">
        <v>108</v>
      </c>
      <c r="B401" s="11">
        <v>21714.320000000003</v>
      </c>
      <c r="C401" s="11">
        <v>22711.850000000006</v>
      </c>
      <c r="D401" s="11">
        <v>17084.669999999998</v>
      </c>
      <c r="E401" s="11">
        <v>33697.55000000001</v>
      </c>
      <c r="F401" s="11">
        <v>21314.330000000013</v>
      </c>
      <c r="G401" s="11">
        <v>39448.050000000025</v>
      </c>
      <c r="H401" s="11">
        <v>37264.220000000023</v>
      </c>
      <c r="I401" s="11">
        <v>24079.760000000013</v>
      </c>
      <c r="J401" s="11">
        <v>24755.950000000008</v>
      </c>
      <c r="K401" s="11">
        <v>27646.860000000022</v>
      </c>
      <c r="L401" s="11">
        <v>46504.450000000012</v>
      </c>
      <c r="M401" s="11">
        <v>42937.080000000009</v>
      </c>
      <c r="N401" s="11">
        <v>359159.09000000014</v>
      </c>
      <c r="O401" s="3" t="s">
        <v>26</v>
      </c>
    </row>
    <row r="402" spans="1:15" x14ac:dyDescent="0.25">
      <c r="A402" s="35" t="s">
        <v>109</v>
      </c>
      <c r="B402" s="11">
        <v>2057.94</v>
      </c>
      <c r="C402" s="11">
        <v>3030.7499999999995</v>
      </c>
      <c r="D402" s="11">
        <v>1726.8</v>
      </c>
      <c r="E402" s="11">
        <v>13340.900000000005</v>
      </c>
      <c r="F402" s="11">
        <v>4112.7800000000007</v>
      </c>
      <c r="G402" s="11">
        <v>8453.1299999999992</v>
      </c>
      <c r="H402" s="11">
        <v>8353.4699999999975</v>
      </c>
      <c r="I402" s="11">
        <v>3908.62</v>
      </c>
      <c r="J402" s="11">
        <v>5948.8499999999995</v>
      </c>
      <c r="K402" s="11">
        <v>13565.300000000005</v>
      </c>
      <c r="L402" s="11">
        <v>17930.610000000008</v>
      </c>
      <c r="M402" s="11">
        <v>32634.679999999971</v>
      </c>
      <c r="N402" s="11">
        <v>115063.82999999999</v>
      </c>
      <c r="O402" s="3" t="s">
        <v>26</v>
      </c>
    </row>
    <row r="403" spans="1:15" x14ac:dyDescent="0.25">
      <c r="A403" s="35" t="s">
        <v>137</v>
      </c>
      <c r="B403" s="11">
        <v>0</v>
      </c>
      <c r="C403" s="11">
        <v>0</v>
      </c>
      <c r="D403" s="11">
        <v>0</v>
      </c>
      <c r="E403" s="11">
        <v>0</v>
      </c>
      <c r="F403" s="11">
        <v>532.67999999999995</v>
      </c>
      <c r="G403" s="11">
        <v>512.01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1044.69</v>
      </c>
      <c r="O403" s="3" t="s">
        <v>26</v>
      </c>
    </row>
    <row r="404" spans="1:15" x14ac:dyDescent="0.25">
      <c r="A404" s="35" t="s">
        <v>110</v>
      </c>
      <c r="B404" s="11">
        <v>0</v>
      </c>
      <c r="C404" s="11">
        <v>0</v>
      </c>
      <c r="D404" s="11">
        <v>518.08000000000004</v>
      </c>
      <c r="E404" s="11">
        <v>174.02</v>
      </c>
      <c r="F404" s="11">
        <v>0</v>
      </c>
      <c r="G404" s="11">
        <v>0</v>
      </c>
      <c r="H404" s="11">
        <v>277.54000000000002</v>
      </c>
      <c r="I404" s="11">
        <v>0</v>
      </c>
      <c r="J404" s="11">
        <v>0</v>
      </c>
      <c r="K404" s="11">
        <v>0</v>
      </c>
      <c r="L404" s="11">
        <v>0</v>
      </c>
      <c r="M404" s="11">
        <v>227.25</v>
      </c>
      <c r="N404" s="11">
        <v>1196.8900000000001</v>
      </c>
      <c r="O404" s="3" t="s">
        <v>26</v>
      </c>
    </row>
    <row r="405" spans="1:15" ht="30" x14ac:dyDescent="0.25">
      <c r="A405" s="35" t="s">
        <v>114</v>
      </c>
      <c r="B405" s="11">
        <v>30911.829999999976</v>
      </c>
      <c r="C405" s="11">
        <v>37329.979999999989</v>
      </c>
      <c r="D405" s="11">
        <v>33877.400000000009</v>
      </c>
      <c r="E405" s="11">
        <v>22498.239999999994</v>
      </c>
      <c r="F405" s="11">
        <v>33006.25</v>
      </c>
      <c r="G405" s="11">
        <v>44587.460000000014</v>
      </c>
      <c r="H405" s="11">
        <v>46528.590000000018</v>
      </c>
      <c r="I405" s="11">
        <v>56692.899999999914</v>
      </c>
      <c r="J405" s="11">
        <v>43130.680000000015</v>
      </c>
      <c r="K405" s="11">
        <v>48274.839999999975</v>
      </c>
      <c r="L405" s="11">
        <v>36627.810000000012</v>
      </c>
      <c r="M405" s="11">
        <v>67050.199999999953</v>
      </c>
      <c r="N405" s="11">
        <v>500516.17999999982</v>
      </c>
      <c r="O405" s="3" t="s">
        <v>26</v>
      </c>
    </row>
    <row r="406" spans="1:15" ht="30" x14ac:dyDescent="0.25">
      <c r="A406" s="35" t="s">
        <v>115</v>
      </c>
      <c r="B406" s="11">
        <v>0</v>
      </c>
      <c r="C406" s="11">
        <v>0</v>
      </c>
      <c r="D406" s="11">
        <v>0</v>
      </c>
      <c r="E406" s="11">
        <v>0</v>
      </c>
      <c r="F406" s="11">
        <v>0</v>
      </c>
      <c r="G406" s="11">
        <v>277.54000000000002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277.54000000000002</v>
      </c>
      <c r="O406" s="3" t="s">
        <v>50</v>
      </c>
    </row>
    <row r="407" spans="1:15" x14ac:dyDescent="0.25">
      <c r="A407" s="35" t="s">
        <v>116</v>
      </c>
      <c r="B407" s="11">
        <v>3718.46</v>
      </c>
      <c r="C407" s="11">
        <v>2133.98</v>
      </c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5852.4400000000005</v>
      </c>
      <c r="O407" s="3" t="s">
        <v>26</v>
      </c>
    </row>
    <row r="408" spans="1:15" x14ac:dyDescent="0.25">
      <c r="A408" s="35" t="s">
        <v>117</v>
      </c>
      <c r="B408" s="11">
        <v>0</v>
      </c>
      <c r="C408" s="11">
        <v>0</v>
      </c>
      <c r="D408" s="11">
        <v>3263.21</v>
      </c>
      <c r="E408" s="11">
        <v>2946.91</v>
      </c>
      <c r="F408" s="11">
        <v>334.02</v>
      </c>
      <c r="G408" s="11">
        <v>2582.87</v>
      </c>
      <c r="H408" s="11">
        <v>7858.2800000000007</v>
      </c>
      <c r="I408" s="11">
        <v>3423.88</v>
      </c>
      <c r="J408" s="11">
        <v>6830.5299999999988</v>
      </c>
      <c r="K408" s="11">
        <v>5380.5000000000009</v>
      </c>
      <c r="L408" s="11">
        <v>6154.66</v>
      </c>
      <c r="M408" s="11">
        <v>5212.8900000000003</v>
      </c>
      <c r="N408" s="11">
        <v>43987.75</v>
      </c>
      <c r="O408" s="3" t="s">
        <v>26</v>
      </c>
    </row>
    <row r="409" spans="1:15" ht="30" x14ac:dyDescent="0.25">
      <c r="A409" s="35" t="s">
        <v>118</v>
      </c>
      <c r="B409" s="11">
        <v>1060.26</v>
      </c>
      <c r="C409" s="11">
        <v>-218.74</v>
      </c>
      <c r="D409" s="11">
        <v>0</v>
      </c>
      <c r="E409" s="11">
        <v>0</v>
      </c>
      <c r="F409" s="11">
        <v>1584.0899999999997</v>
      </c>
      <c r="G409" s="11">
        <v>7282.68</v>
      </c>
      <c r="H409" s="11">
        <v>10994.150000000005</v>
      </c>
      <c r="I409" s="11">
        <v>16905.990000000002</v>
      </c>
      <c r="J409" s="11">
        <v>11338.039999999999</v>
      </c>
      <c r="K409" s="11">
        <v>6116.9800000000014</v>
      </c>
      <c r="L409" s="11">
        <v>17469.019999999997</v>
      </c>
      <c r="M409" s="11">
        <v>32809.510000000031</v>
      </c>
      <c r="N409" s="11">
        <v>105341.98000000004</v>
      </c>
      <c r="O409" s="3" t="s">
        <v>26</v>
      </c>
    </row>
    <row r="410" spans="1:15" x14ac:dyDescent="0.25">
      <c r="A410" s="35" t="s">
        <v>120</v>
      </c>
      <c r="B410" s="11">
        <v>0</v>
      </c>
      <c r="C410" s="11">
        <v>0</v>
      </c>
      <c r="D410" s="11">
        <v>0</v>
      </c>
      <c r="E410" s="11">
        <v>0</v>
      </c>
      <c r="F410" s="11">
        <v>0</v>
      </c>
      <c r="G410" s="11">
        <v>0</v>
      </c>
      <c r="H410" s="11">
        <v>0</v>
      </c>
      <c r="I410" s="11">
        <v>12944.509999999997</v>
      </c>
      <c r="J410" s="11">
        <v>28816.990000000005</v>
      </c>
      <c r="K410" s="11">
        <v>34026.250000000029</v>
      </c>
      <c r="L410" s="11">
        <v>64563.299999999981</v>
      </c>
      <c r="M410" s="11">
        <v>40975.440000000002</v>
      </c>
      <c r="N410" s="11">
        <v>181326.49000000002</v>
      </c>
      <c r="O410" s="3" t="s">
        <v>26</v>
      </c>
    </row>
    <row r="411" spans="1:15" ht="45" x14ac:dyDescent="0.25">
      <c r="A411" s="35" t="s">
        <v>121</v>
      </c>
      <c r="B411" s="11">
        <v>1676.62</v>
      </c>
      <c r="C411" s="11">
        <v>3487.9900000000002</v>
      </c>
      <c r="D411" s="11">
        <v>2685.3999999999996</v>
      </c>
      <c r="E411" s="11">
        <v>8800.8499999999985</v>
      </c>
      <c r="F411" s="11">
        <v>3843.4099999999989</v>
      </c>
      <c r="G411" s="11">
        <v>5259.1499999999978</v>
      </c>
      <c r="H411" s="11">
        <v>4966.7599999999993</v>
      </c>
      <c r="I411" s="11">
        <v>4899.12</v>
      </c>
      <c r="J411" s="11">
        <v>6696.6500000000005</v>
      </c>
      <c r="K411" s="11">
        <v>3405.94</v>
      </c>
      <c r="L411" s="11">
        <v>3601.3799999999997</v>
      </c>
      <c r="M411" s="11">
        <v>3831.4799999999991</v>
      </c>
      <c r="N411" s="11">
        <v>53154.749999999993</v>
      </c>
      <c r="O411" s="3" t="s">
        <v>26</v>
      </c>
    </row>
    <row r="412" spans="1:15" x14ac:dyDescent="0.25">
      <c r="A412" s="35" t="s">
        <v>139</v>
      </c>
      <c r="B412" s="11">
        <v>518.08000000000004</v>
      </c>
      <c r="C412" s="11">
        <v>0</v>
      </c>
      <c r="D412" s="11">
        <v>284.74</v>
      </c>
      <c r="E412" s="11">
        <v>7969.1900000000005</v>
      </c>
      <c r="F412" s="11">
        <v>131.69999999999999</v>
      </c>
      <c r="G412" s="11">
        <v>272.36</v>
      </c>
      <c r="H412" s="11">
        <v>0</v>
      </c>
      <c r="I412" s="11">
        <v>372.69</v>
      </c>
      <c r="J412" s="11">
        <v>1208.97</v>
      </c>
      <c r="K412" s="11">
        <v>0</v>
      </c>
      <c r="L412" s="11">
        <v>0</v>
      </c>
      <c r="M412" s="11">
        <v>0</v>
      </c>
      <c r="N412" s="11">
        <v>10757.730000000001</v>
      </c>
      <c r="O412" s="3" t="s">
        <v>26</v>
      </c>
    </row>
    <row r="413" spans="1:15" ht="30" x14ac:dyDescent="0.25">
      <c r="A413" s="35" t="s">
        <v>122</v>
      </c>
      <c r="B413" s="11">
        <v>0</v>
      </c>
      <c r="C413" s="11">
        <v>1283.1300000000001</v>
      </c>
      <c r="D413" s="11">
        <v>4048.45</v>
      </c>
      <c r="E413" s="11">
        <v>13024.609999999991</v>
      </c>
      <c r="F413" s="11">
        <v>14785.500000000004</v>
      </c>
      <c r="G413" s="11">
        <v>19232.490000000005</v>
      </c>
      <c r="H413" s="11">
        <v>21790.160000000003</v>
      </c>
      <c r="I413" s="11">
        <v>12215.510000000002</v>
      </c>
      <c r="J413" s="11">
        <v>18562.490000000013</v>
      </c>
      <c r="K413" s="11">
        <v>27072.830000000009</v>
      </c>
      <c r="L413" s="11">
        <v>40969.67</v>
      </c>
      <c r="M413" s="11">
        <v>26516.570000000014</v>
      </c>
      <c r="N413" s="11">
        <v>199501.41000000003</v>
      </c>
      <c r="O413" s="3" t="s">
        <v>26</v>
      </c>
    </row>
    <row r="414" spans="1:15" ht="30" x14ac:dyDescent="0.25">
      <c r="A414" s="35" t="s">
        <v>123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5608.2199999999993</v>
      </c>
      <c r="N414" s="11">
        <v>5608.2199999999993</v>
      </c>
      <c r="O414" s="3" t="s">
        <v>26</v>
      </c>
    </row>
    <row r="415" spans="1:15" x14ac:dyDescent="0.25">
      <c r="A415" s="35" t="s">
        <v>141</v>
      </c>
      <c r="B415" s="11">
        <v>965.67000000000007</v>
      </c>
      <c r="C415" s="11">
        <v>632.78</v>
      </c>
      <c r="D415" s="11">
        <v>1000.78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2599.23</v>
      </c>
      <c r="O415" s="3" t="s">
        <v>26</v>
      </c>
    </row>
    <row r="416" spans="1:15" ht="30" x14ac:dyDescent="0.25">
      <c r="A416" s="35" t="s">
        <v>124</v>
      </c>
      <c r="B416" s="11">
        <v>2709.98</v>
      </c>
      <c r="C416" s="11">
        <v>6181.6699999999983</v>
      </c>
      <c r="D416" s="11">
        <v>2772.1699999999992</v>
      </c>
      <c r="E416" s="11">
        <v>5966.53</v>
      </c>
      <c r="F416" s="11">
        <v>1268.44</v>
      </c>
      <c r="G416" s="11">
        <v>1876.5400000000002</v>
      </c>
      <c r="H416" s="11">
        <v>1637.9</v>
      </c>
      <c r="I416" s="11">
        <v>1101.28</v>
      </c>
      <c r="J416" s="11">
        <v>2732.13</v>
      </c>
      <c r="K416" s="11">
        <v>2068.5099999999998</v>
      </c>
      <c r="L416" s="11">
        <v>324.60000000000002</v>
      </c>
      <c r="M416" s="11">
        <v>96.58</v>
      </c>
      <c r="N416" s="11">
        <v>28736.329999999994</v>
      </c>
      <c r="O416" s="3" t="s">
        <v>26</v>
      </c>
    </row>
    <row r="417" spans="1:15" x14ac:dyDescent="0.25">
      <c r="A417" s="35" t="s">
        <v>126</v>
      </c>
      <c r="B417" s="11">
        <v>0</v>
      </c>
      <c r="C417" s="11">
        <v>0</v>
      </c>
      <c r="D417" s="11">
        <v>0</v>
      </c>
      <c r="E417" s="11">
        <v>0</v>
      </c>
      <c r="F417" s="11">
        <v>0</v>
      </c>
      <c r="G417" s="11">
        <v>442.01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442.01</v>
      </c>
      <c r="O417" s="3" t="s">
        <v>26</v>
      </c>
    </row>
    <row r="418" spans="1:15" s="1" customFormat="1" x14ac:dyDescent="0.25">
      <c r="A418" s="36" t="s">
        <v>86</v>
      </c>
      <c r="B418" s="14">
        <v>106026.16999999997</v>
      </c>
      <c r="C418" s="14">
        <v>154394.76</v>
      </c>
      <c r="D418" s="14">
        <v>119875.75000000001</v>
      </c>
      <c r="E418" s="14">
        <v>209374.82999999996</v>
      </c>
      <c r="F418" s="14">
        <v>143280.16000000003</v>
      </c>
      <c r="G418" s="14">
        <v>242252.29000000007</v>
      </c>
      <c r="H418" s="14">
        <v>225114.06000000003</v>
      </c>
      <c r="I418" s="14">
        <v>205266.03999999995</v>
      </c>
      <c r="J418" s="14">
        <v>191772.50000000003</v>
      </c>
      <c r="K418" s="14">
        <v>202126.75000000006</v>
      </c>
      <c r="L418" s="14">
        <v>290798.42</v>
      </c>
      <c r="M418" s="14">
        <v>317090.46999999997</v>
      </c>
      <c r="N418" s="14">
        <v>2407372.2000000002</v>
      </c>
      <c r="O418" s="2"/>
    </row>
    <row r="419" spans="1:15" s="24" customFormat="1" x14ac:dyDescent="0.25">
      <c r="A419" s="37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</row>
    <row r="420" spans="1:15" s="24" customFormat="1" x14ac:dyDescent="0.25">
      <c r="A420" s="37" t="s">
        <v>19</v>
      </c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</row>
    <row r="421" spans="1:15" s="24" customFormat="1" x14ac:dyDescent="0.25">
      <c r="A421" s="37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</row>
    <row r="422" spans="1:15" x14ac:dyDescent="0.25">
      <c r="A422" s="35" t="s">
        <v>90</v>
      </c>
      <c r="B422" s="11">
        <v>0</v>
      </c>
      <c r="C422" s="11">
        <v>0</v>
      </c>
      <c r="D422" s="11">
        <v>0</v>
      </c>
      <c r="E422" s="11">
        <v>0</v>
      </c>
      <c r="F422" s="11">
        <v>743.52</v>
      </c>
      <c r="G422" s="11">
        <v>1357.78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2101.3000000000002</v>
      </c>
      <c r="O422" s="3" t="s">
        <v>26</v>
      </c>
    </row>
    <row r="423" spans="1:15" x14ac:dyDescent="0.25">
      <c r="A423" s="35" t="s">
        <v>102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655.55</v>
      </c>
      <c r="J423" s="11">
        <v>4497.869999999999</v>
      </c>
      <c r="K423" s="11">
        <v>0</v>
      </c>
      <c r="L423" s="11">
        <v>0</v>
      </c>
      <c r="M423" s="11">
        <v>348.41</v>
      </c>
      <c r="N423" s="11">
        <v>5501.829999999999</v>
      </c>
      <c r="O423" s="3" t="s">
        <v>26</v>
      </c>
    </row>
    <row r="424" spans="1:15" ht="60" x14ac:dyDescent="0.25">
      <c r="A424" s="35" t="s">
        <v>134</v>
      </c>
      <c r="B424" s="11">
        <v>0</v>
      </c>
      <c r="C424" s="11">
        <v>0</v>
      </c>
      <c r="D424" s="11">
        <v>0</v>
      </c>
      <c r="E424" s="11">
        <v>0</v>
      </c>
      <c r="F424" s="11">
        <v>0</v>
      </c>
      <c r="G424" s="11">
        <v>46457.290000000008</v>
      </c>
      <c r="H424" s="11">
        <v>82210.569999999992</v>
      </c>
      <c r="I424" s="11">
        <v>5542.1599999999989</v>
      </c>
      <c r="J424" s="11">
        <v>20297.149999999998</v>
      </c>
      <c r="K424" s="11">
        <v>10115.44</v>
      </c>
      <c r="L424" s="11">
        <v>1642.74</v>
      </c>
      <c r="M424" s="11">
        <v>103</v>
      </c>
      <c r="N424" s="11">
        <v>166368.34999999998</v>
      </c>
      <c r="O424" s="3" t="s">
        <v>50</v>
      </c>
    </row>
    <row r="425" spans="1:15" ht="30" x14ac:dyDescent="0.25">
      <c r="A425" s="35" t="s">
        <v>144</v>
      </c>
      <c r="B425" s="11">
        <v>0</v>
      </c>
      <c r="C425" s="11">
        <v>0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1090.8</v>
      </c>
      <c r="M425" s="11">
        <v>0</v>
      </c>
      <c r="N425" s="11">
        <v>1090.8</v>
      </c>
      <c r="O425" s="3" t="s">
        <v>26</v>
      </c>
    </row>
    <row r="426" spans="1:15" x14ac:dyDescent="0.25">
      <c r="A426" s="35" t="s">
        <v>106</v>
      </c>
      <c r="B426" s="11">
        <v>0</v>
      </c>
      <c r="C426" s="11">
        <v>0</v>
      </c>
      <c r="D426" s="11">
        <v>0</v>
      </c>
      <c r="E426" s="11">
        <v>0</v>
      </c>
      <c r="F426" s="11">
        <v>0</v>
      </c>
      <c r="G426" s="11">
        <v>0</v>
      </c>
      <c r="H426" s="11">
        <v>174.19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174.19</v>
      </c>
      <c r="O426" s="3" t="s">
        <v>26</v>
      </c>
    </row>
    <row r="427" spans="1:15" x14ac:dyDescent="0.25">
      <c r="A427" s="35" t="s">
        <v>108</v>
      </c>
      <c r="B427" s="11">
        <v>0</v>
      </c>
      <c r="C427" s="11">
        <v>280.95</v>
      </c>
      <c r="D427" s="11">
        <v>0</v>
      </c>
      <c r="E427" s="11">
        <v>880.31000000000017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1161.2600000000002</v>
      </c>
      <c r="O427" s="3" t="s">
        <v>26</v>
      </c>
    </row>
    <row r="428" spans="1:15" x14ac:dyDescent="0.25">
      <c r="A428" s="35" t="s">
        <v>110</v>
      </c>
      <c r="B428" s="11">
        <v>1260.8600000000001</v>
      </c>
      <c r="C428" s="11">
        <v>3126.5</v>
      </c>
      <c r="D428" s="11">
        <v>0</v>
      </c>
      <c r="E428" s="11">
        <v>5948.29</v>
      </c>
      <c r="F428" s="11">
        <v>1826.76</v>
      </c>
      <c r="G428" s="11">
        <v>2532.13</v>
      </c>
      <c r="H428" s="11">
        <v>11486.740000000002</v>
      </c>
      <c r="I428" s="11">
        <v>2399.2600000000002</v>
      </c>
      <c r="J428" s="11">
        <v>3076.96</v>
      </c>
      <c r="K428" s="11">
        <v>2236.3300000000004</v>
      </c>
      <c r="L428" s="11">
        <v>3618.4700000000003</v>
      </c>
      <c r="M428" s="11">
        <v>1135.03</v>
      </c>
      <c r="N428" s="11">
        <v>38647.33</v>
      </c>
      <c r="O428" s="3" t="s">
        <v>26</v>
      </c>
    </row>
    <row r="429" spans="1:15" ht="30" x14ac:dyDescent="0.25">
      <c r="A429" s="35" t="s">
        <v>115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862.5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862.5</v>
      </c>
      <c r="O429" s="3" t="s">
        <v>50</v>
      </c>
    </row>
    <row r="430" spans="1:15" x14ac:dyDescent="0.25">
      <c r="A430" s="35" t="s">
        <v>117</v>
      </c>
      <c r="B430" s="11">
        <v>0</v>
      </c>
      <c r="C430" s="11">
        <v>0</v>
      </c>
      <c r="D430" s="11">
        <v>0</v>
      </c>
      <c r="E430" s="11">
        <v>711.74</v>
      </c>
      <c r="F430" s="11">
        <v>0</v>
      </c>
      <c r="G430" s="11">
        <v>0</v>
      </c>
      <c r="H430" s="11">
        <v>2441.2699999999995</v>
      </c>
      <c r="I430" s="11">
        <v>2758.93</v>
      </c>
      <c r="J430" s="11">
        <v>2526.59</v>
      </c>
      <c r="K430" s="11">
        <v>14848.800000000008</v>
      </c>
      <c r="L430" s="11">
        <v>3070.3699999999994</v>
      </c>
      <c r="M430" s="11">
        <v>380.22</v>
      </c>
      <c r="N430" s="11">
        <v>26737.920000000009</v>
      </c>
      <c r="O430" s="3" t="s">
        <v>26</v>
      </c>
    </row>
    <row r="431" spans="1:15" x14ac:dyDescent="0.25">
      <c r="A431" s="35" t="s">
        <v>126</v>
      </c>
      <c r="B431" s="11">
        <v>70043.440000000075</v>
      </c>
      <c r="C431" s="11">
        <v>30893.849999999991</v>
      </c>
      <c r="D431" s="11">
        <v>36231.709999999963</v>
      </c>
      <c r="E431" s="11">
        <v>125787.98000000067</v>
      </c>
      <c r="F431" s="11">
        <v>79884.590000000229</v>
      </c>
      <c r="G431" s="11">
        <v>25533.540000000005</v>
      </c>
      <c r="H431" s="11">
        <v>45104.020000000019</v>
      </c>
      <c r="I431" s="11">
        <v>44474.540000000045</v>
      </c>
      <c r="J431" s="11">
        <v>64156.980000000076</v>
      </c>
      <c r="K431" s="11">
        <v>53364.70000000007</v>
      </c>
      <c r="L431" s="11">
        <v>173581.51999999976</v>
      </c>
      <c r="M431" s="11">
        <v>108148.01999999976</v>
      </c>
      <c r="N431" s="11">
        <v>857204.8900000006</v>
      </c>
      <c r="O431" s="3" t="s">
        <v>26</v>
      </c>
    </row>
    <row r="432" spans="1:15" s="1" customFormat="1" x14ac:dyDescent="0.25">
      <c r="A432" s="2" t="s">
        <v>87</v>
      </c>
      <c r="B432" s="14">
        <v>71304.300000000076</v>
      </c>
      <c r="C432" s="14">
        <v>34301.299999999988</v>
      </c>
      <c r="D432" s="14">
        <v>36231.709999999963</v>
      </c>
      <c r="E432" s="14">
        <v>133328.32000000068</v>
      </c>
      <c r="F432" s="14">
        <v>82454.870000000228</v>
      </c>
      <c r="G432" s="14">
        <v>76743.240000000005</v>
      </c>
      <c r="H432" s="14">
        <v>141416.79000000004</v>
      </c>
      <c r="I432" s="14">
        <v>55830.440000000046</v>
      </c>
      <c r="J432" s="14">
        <v>94555.550000000076</v>
      </c>
      <c r="K432" s="14">
        <v>80565.270000000077</v>
      </c>
      <c r="L432" s="14">
        <v>183003.89999999976</v>
      </c>
      <c r="M432" s="14">
        <v>110114.67999999976</v>
      </c>
      <c r="N432" s="14">
        <v>1099850.3700000006</v>
      </c>
      <c r="O432" s="2"/>
    </row>
    <row r="433" spans="2:14" s="18" customFormat="1" x14ac:dyDescent="0.25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23-G-057</vt:lpstr>
    </vt:vector>
  </TitlesOfParts>
  <Company>SBU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Jones (Swansea Bay UHB - Finance)</dc:creator>
  <cp:lastModifiedBy>ka182309</cp:lastModifiedBy>
  <dcterms:created xsi:type="dcterms:W3CDTF">2023-08-11T07:08:00Z</dcterms:created>
  <dcterms:modified xsi:type="dcterms:W3CDTF">2023-08-29T08:24:00Z</dcterms:modified>
</cp:coreProperties>
</file>