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npt_fs2\Corporate Administration\Corporate Services\FOIA\FOIA Requests\2021 Requests\08. August (H)\21-H-005 Agency and Locum Staff\"/>
    </mc:Choice>
  </mc:AlternateContent>
  <bookViews>
    <workbookView xWindow="0" yWindow="0" windowWidth="28800" windowHeight="11700"/>
  </bookViews>
  <sheets>
    <sheet name="Table" sheetId="1" r:id="rId1"/>
    <sheet name="Question 4"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24" i="2" l="1"/>
  <c r="D313" i="2"/>
  <c r="D311" i="2"/>
  <c r="D306" i="2"/>
  <c r="D299" i="2"/>
  <c r="D296" i="2"/>
  <c r="D293" i="2"/>
  <c r="D287" i="2"/>
  <c r="D281" i="2"/>
  <c r="D277" i="2"/>
  <c r="D274" i="2"/>
  <c r="D269" i="2"/>
  <c r="D260" i="2"/>
  <c r="D252" i="2"/>
  <c r="D248" i="2"/>
  <c r="D241" i="2"/>
  <c r="D235" i="2"/>
  <c r="D230" i="2"/>
  <c r="D222" i="2"/>
  <c r="D216" i="2"/>
  <c r="D214" i="2"/>
  <c r="D210" i="2"/>
  <c r="D208" i="2"/>
  <c r="D201" i="2"/>
  <c r="D197" i="2"/>
  <c r="D193" i="2"/>
  <c r="D186" i="2"/>
  <c r="D179" i="2"/>
  <c r="D171" i="2"/>
  <c r="D162" i="2"/>
  <c r="D154" i="2"/>
  <c r="D152" i="2"/>
  <c r="D144" i="2"/>
  <c r="D136" i="2"/>
  <c r="D126" i="2"/>
  <c r="D121" i="2"/>
  <c r="D117" i="2"/>
  <c r="D110" i="2"/>
  <c r="D106" i="2"/>
  <c r="D101" i="2"/>
  <c r="D99" i="2"/>
  <c r="D92" i="2"/>
  <c r="D87" i="2"/>
  <c r="D80" i="2"/>
  <c r="D78" i="2"/>
  <c r="D71" i="2"/>
  <c r="D64" i="2"/>
  <c r="D60" i="2"/>
  <c r="D57" i="2"/>
  <c r="D53" i="2"/>
  <c r="D48" i="2"/>
  <c r="D44" i="2"/>
  <c r="D38" i="2"/>
  <c r="D36" i="2"/>
  <c r="D31" i="2"/>
  <c r="D24" i="2"/>
  <c r="D16" i="2"/>
  <c r="D14" i="2"/>
  <c r="D12" i="2"/>
  <c r="D9" i="2"/>
  <c r="D5" i="2"/>
  <c r="D327" i="2" l="1"/>
</calcChain>
</file>

<file path=xl/sharedStrings.xml><?xml version="1.0" encoding="utf-8"?>
<sst xmlns="http://schemas.openxmlformats.org/spreadsheetml/2006/main" count="404" uniqueCount="147">
  <si>
    <t>1.       Please can you give me the breakdown of locum agency doctor, nursing, AHP, Nonclinical spend in the past 12 months? Please break this down by hours, specialty and grade</t>
  </si>
  <si>
    <t>2.       Can you confirm if any agency locum doctors have been in contract for 6 months or longer? Can you break down by specialty and grade?</t>
  </si>
  <si>
    <t>5.       Can you please advise of any doctor vacancies that have been vacant for 6 months or more?</t>
  </si>
  <si>
    <t>9.       Which Framework/s are you currently on?</t>
  </si>
  <si>
    <t>Specialty</t>
  </si>
  <si>
    <t>Grade</t>
  </si>
  <si>
    <t>Adult Psychiatry</t>
  </si>
  <si>
    <t>Adult Psych (Central Clinic)</t>
  </si>
  <si>
    <t>SD</t>
  </si>
  <si>
    <t>ST1</t>
  </si>
  <si>
    <t>Adult Psychairty - LD</t>
  </si>
  <si>
    <t>General Medicine</t>
  </si>
  <si>
    <t>Paediatrics &amp; Neonates</t>
  </si>
  <si>
    <t>ST3+</t>
  </si>
  <si>
    <t>Heamatology</t>
  </si>
  <si>
    <t>Haematology</t>
  </si>
  <si>
    <t>O &amp; G</t>
  </si>
  <si>
    <t>Adult &amp; Old Age - General Medicine</t>
  </si>
  <si>
    <t xml:space="preserve">Adult Psychiatry </t>
  </si>
  <si>
    <t>Consultant</t>
  </si>
  <si>
    <t>Grade/Specialty</t>
  </si>
  <si>
    <t>Number of vacancies</t>
  </si>
  <si>
    <t xml:space="preserve">Specialty Doctor in Psychiatry </t>
  </si>
  <si>
    <t>Senior Clinical Fellow in Cardiac Anaesthesia</t>
  </si>
  <si>
    <t>Junior Clinical Fellow in General medicine</t>
  </si>
  <si>
    <t>Junior Clinical Fellow in Trauma &amp; Orthopaedics</t>
  </si>
  <si>
    <t xml:space="preserve">Consultant Posts </t>
  </si>
  <si>
    <t xml:space="preserve">Named Doctor Community Paediatrics </t>
  </si>
  <si>
    <t>Locum Consultant Rheumatologist</t>
  </si>
  <si>
    <t xml:space="preserve">Consultant Acute Care Physician </t>
  </si>
  <si>
    <t xml:space="preserve">Consultant Dermatologist </t>
  </si>
  <si>
    <t>Consultant in Oral &amp; Maxillofacial Surgery</t>
  </si>
  <si>
    <t xml:space="preserve">Locum Consultant Medical/Clinical Oncologist interest in Upper GI, HPB, breast and sarcoma </t>
  </si>
  <si>
    <t>Locum Consultant Paediatrician</t>
  </si>
  <si>
    <t>Locum Consultant - COTE</t>
  </si>
  <si>
    <t>Consultant in Palliative Care Medicine</t>
  </si>
  <si>
    <t>Consultant Anaesthetists</t>
  </si>
  <si>
    <t>Deputy Director of Public Health</t>
  </si>
  <si>
    <t>Locum Consultant Cardiologist - Heart Failure</t>
  </si>
  <si>
    <t xml:space="preserve">Locum Consultant Cardiologist </t>
  </si>
  <si>
    <t xml:space="preserve">Consultant in Rehabilitation Medicine </t>
  </si>
  <si>
    <t>Consultant Gastroenterologist</t>
  </si>
  <si>
    <t>BDI Resourcing
Kaizen Recruitment
Medacs Healthcare
Doctors Relocate
Indigo Healthcare</t>
  </si>
  <si>
    <t>CSS &amp; HTE Frameworks</t>
  </si>
  <si>
    <t>Spend</t>
  </si>
  <si>
    <t>Locum Consultant (M&amp;D)</t>
  </si>
  <si>
    <t>Locum Associate Specialist (M&amp;D)</t>
  </si>
  <si>
    <t>Locum Speciality Doctor (M&amp;D)</t>
  </si>
  <si>
    <t>Locum Specialty Registrar (M&amp;D)</t>
  </si>
  <si>
    <t>Locum Specialist Registrar (M&amp;D)</t>
  </si>
  <si>
    <t>Locum F2 Foundation year 2 (M&amp;D)</t>
  </si>
  <si>
    <t>Locum F1 Foundation year 1 (M&amp;D)</t>
  </si>
  <si>
    <t>Locum Clinical Asst (M&amp;D)</t>
  </si>
  <si>
    <r>
      <t>3.       Please can you give me the breakdown of bank doctor spend in the past 12 months? Please break this down by specialty and grade.</t>
    </r>
    <r>
      <rPr>
        <b/>
        <i/>
        <sz val="11"/>
        <color theme="1"/>
        <rFont val="Calibri"/>
        <family val="2"/>
      </rPr>
      <t xml:space="preserve"> (provided for the period August 2020 to July 2021)</t>
    </r>
  </si>
  <si>
    <r>
      <t xml:space="preserve">8.       What is your Non framework agency spend for the permanent, fixed term or locum placement of doctors?  </t>
    </r>
    <r>
      <rPr>
        <b/>
        <i/>
        <sz val="11"/>
        <color rgb="FF000000"/>
        <rFont val="Calibri"/>
        <family val="2"/>
      </rPr>
      <t>(provided for the period August 2020 to July 2021)</t>
    </r>
  </si>
  <si>
    <t>4.       Please can you give me a breakdown of permanent or fixed term doctor vacancies across the Health Board? Please break down by specialty and grade.</t>
  </si>
  <si>
    <t>6.       In the last 12 months, how much has the Health Board paid in introductory fees to recruitment agencies for recruiting doctors on a permanent or fixed term basis? Please break down by specialist and grade.</t>
  </si>
  <si>
    <t>I can confirm that Swansea Bay Health Board does not hold this information.</t>
  </si>
  <si>
    <t>7.       Which agencies have the Health Board engaged with in the last 12 months for permanent, fixed term or locum recruitment of doctors?</t>
  </si>
  <si>
    <t>Please see next sheet for break down</t>
  </si>
  <si>
    <t>Service</t>
  </si>
  <si>
    <t>Total Vacancy by Specialty</t>
  </si>
  <si>
    <t>N/A</t>
  </si>
  <si>
    <t>-</t>
  </si>
  <si>
    <t>21000-Consultant (M&amp;D)</t>
  </si>
  <si>
    <t>23100-Specialty Registrar (M&amp;D)</t>
  </si>
  <si>
    <t>25100-Senior Lecturer (M&amp;D)</t>
  </si>
  <si>
    <t>22110-Associate Specialist (M&amp;D)</t>
  </si>
  <si>
    <t>22310-Speciality Doctor (M&amp;D)</t>
  </si>
  <si>
    <t>23120-Locum Specialty Registrar (M&amp;D)</t>
  </si>
  <si>
    <t>25300-G.P.Sessions / Staff Fund</t>
  </si>
  <si>
    <t>24100-F2 foundation year 2 (M&amp;D)</t>
  </si>
  <si>
    <t>24110-Locum F2 Foundation year 2 (M&amp;D)</t>
  </si>
  <si>
    <t>21100-Locum Consultant (M&amp;D)</t>
  </si>
  <si>
    <t>22320-Locum Speciality Doctor (M&amp;D)</t>
  </si>
  <si>
    <t>24400-F1 foundation year 1 (M&amp;D)</t>
  </si>
  <si>
    <t>23200-Specialist Registrar (M&amp;D)</t>
  </si>
  <si>
    <t>23105-SLE- Specialty Registrar (M&amp;D)</t>
  </si>
  <si>
    <t>24410-Locum F1 Foundation year 1 (M&amp;D)</t>
  </si>
  <si>
    <t>24900-Dental Trainees in Hosp Post</t>
  </si>
  <si>
    <t>25000-Clinical Assistant (M&amp;D)</t>
  </si>
  <si>
    <t>R41X-Older People MH Directorate</t>
  </si>
  <si>
    <t>U21X-Community Nursing Services NPT</t>
  </si>
  <si>
    <t>U32X-Service Group Triumverate</t>
  </si>
  <si>
    <t>22250-Specialist Dental Officer</t>
  </si>
  <si>
    <t>22260-Senior Dental Officer</t>
  </si>
  <si>
    <t>22270-Dental Officer</t>
  </si>
  <si>
    <t>Total Vacancies</t>
  </si>
  <si>
    <t>Occ Health &amp; Wellbeing</t>
  </si>
  <si>
    <t>Rostering</t>
  </si>
  <si>
    <t>Health Board</t>
  </si>
  <si>
    <t>Dermatology</t>
  </si>
  <si>
    <t>Rheumatology</t>
  </si>
  <si>
    <t>AGPU/MDU</t>
  </si>
  <si>
    <t>COTE</t>
  </si>
  <si>
    <t>Respiratory</t>
  </si>
  <si>
    <t>Diabetes</t>
  </si>
  <si>
    <t>Gastroenterology</t>
  </si>
  <si>
    <t>Rehab Medicine</t>
  </si>
  <si>
    <t>Pathology</t>
  </si>
  <si>
    <t>Oncology</t>
  </si>
  <si>
    <t>Genetics</t>
  </si>
  <si>
    <t>Palliative Care</t>
  </si>
  <si>
    <t>Ophthalmology</t>
  </si>
  <si>
    <t>Gynaecology</t>
  </si>
  <si>
    <t>Surgical Services Managment</t>
  </si>
  <si>
    <t>Breast Services</t>
  </si>
  <si>
    <t>Welsh Fertility Institute</t>
  </si>
  <si>
    <t>General Paediatrics</t>
  </si>
  <si>
    <t>Community Paediatrics</t>
  </si>
  <si>
    <t>Neonates</t>
  </si>
  <si>
    <t>Emergency Care</t>
  </si>
  <si>
    <t>Burns &amp; Plastics</t>
  </si>
  <si>
    <t>Trauma, Orthopaedics &amp; Spinal</t>
  </si>
  <si>
    <t>Cleft</t>
  </si>
  <si>
    <t>ENT</t>
  </si>
  <si>
    <t>OMFS</t>
  </si>
  <si>
    <t>Cardiology</t>
  </si>
  <si>
    <t>Cardiothoracic</t>
  </si>
  <si>
    <t>General Surgery</t>
  </si>
  <si>
    <t>Urology</t>
  </si>
  <si>
    <t>Vascular</t>
  </si>
  <si>
    <t>Anaesthetics</t>
  </si>
  <si>
    <t>Critical Care</t>
  </si>
  <si>
    <t>Radiology</t>
  </si>
  <si>
    <t>MTN ODN</t>
  </si>
  <si>
    <t>Medicine Services</t>
  </si>
  <si>
    <t>Neurosciences</t>
  </si>
  <si>
    <t>Renal Medicine</t>
  </si>
  <si>
    <t>Psychology</t>
  </si>
  <si>
    <t>Mental Health Adult Directorate</t>
  </si>
  <si>
    <t>Cluster Development &amp; Planning</t>
  </si>
  <si>
    <t>Primary Care Contracts &amp; Support</t>
  </si>
  <si>
    <t>OOH Service</t>
  </si>
  <si>
    <t>Integrated Community Services</t>
  </si>
  <si>
    <t>Community Nursing Services SW</t>
  </si>
  <si>
    <t>Speech &amp; Language Therapies</t>
  </si>
  <si>
    <t>Podiatry, Orthotics, MCAS &amp; Chronic Pain</t>
  </si>
  <si>
    <t>Medium Secure Directorate</t>
  </si>
  <si>
    <t>Mental Health Cwm Taf Directorate</t>
  </si>
  <si>
    <t>Rehabilitation Directorate</t>
  </si>
  <si>
    <t>Perinatal Directorate</t>
  </si>
  <si>
    <t>CDAT Directorate</t>
  </si>
  <si>
    <t>Over-Established/ Vacancy</t>
  </si>
  <si>
    <t>This information is correct at  31.07.21</t>
  </si>
  <si>
    <t>Please note that the positions with a minus or "-" symbol indicate a WTE vacancy. Positions that indicate a positive number are "over-established" - additional recruitments have been made to these posts over the WTE budget to offset vacancies where applicable. The total number of vacancies take into account these over-established posts to provide a truer representation of the medical vacancy level at this point in time.</t>
  </si>
  <si>
    <t xml:space="preserve">I can confirm that the information you are seeking is held on our website. Under Section 21 of the Freedom of Information Act (information accessible by other means), we are not required to provide information in response to a request if the information is already reasonably accessible to you. May I therefore recommend that you look at this link to our website, which contains details of the information you require: https://sbuhb.nhs.wales/files/freedom-of-information-disclosure-log-2021/june/21-f-014-agency-spend-201920/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</si>
</sst>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quot;£&quot;#,##0.00"/>
  </numFmts>
  <fonts count="17" x14ac:knownFonts="1">
    <font>
      <sz val="11"/>
      <color theme="1"/>
      <name val="Calibri"/>
      <family val="2"/>
      <scheme val="minor"/>
    </font>
    <font>
      <sz val="11"/>
      <color theme="1"/>
      <name val="Calibri"/>
      <family val="2"/>
    </font>
    <font>
      <sz val="11"/>
      <color rgb="FF000000"/>
      <name val="Calibri"/>
      <family val="2"/>
    </font>
    <font>
      <b/>
      <i/>
      <sz val="11"/>
      <color theme="1"/>
      <name val="Calibri"/>
      <family val="2"/>
    </font>
    <font>
      <b/>
      <i/>
      <sz val="9"/>
      <color rgb="FF000000"/>
      <name val="Calibri"/>
      <family val="2"/>
    </font>
    <font>
      <sz val="9"/>
      <color rgb="FF000000"/>
      <name val="Calibri"/>
      <family val="2"/>
    </font>
    <font>
      <b/>
      <sz val="9"/>
      <color rgb="FF000000"/>
      <name val="Calibri"/>
      <family val="2"/>
      <scheme val="minor"/>
    </font>
    <font>
      <sz val="9"/>
      <color rgb="FF000000"/>
      <name val="Calibri"/>
      <family val="2"/>
      <scheme val="minor"/>
    </font>
    <font>
      <b/>
      <u/>
      <sz val="9"/>
      <color rgb="FF000000"/>
      <name val="Calibri"/>
      <family val="2"/>
      <scheme val="minor"/>
    </font>
    <font>
      <sz val="9"/>
      <color theme="1"/>
      <name val="Calibri"/>
      <family val="2"/>
      <scheme val="minor"/>
    </font>
    <font>
      <b/>
      <i/>
      <sz val="9"/>
      <color rgb="FF000000"/>
      <name val="Calibri"/>
      <family val="2"/>
      <scheme val="minor"/>
    </font>
    <font>
      <sz val="9"/>
      <color theme="1"/>
      <name val="Calibri"/>
      <family val="2"/>
    </font>
    <font>
      <b/>
      <i/>
      <sz val="11"/>
      <color rgb="FF000000"/>
      <name val="Calibri"/>
      <family val="2"/>
    </font>
    <font>
      <sz val="11"/>
      <color theme="1"/>
      <name val="Calibri"/>
      <family val="2"/>
      <scheme val="minor"/>
    </font>
    <font>
      <b/>
      <sz val="9"/>
      <color theme="1"/>
      <name val="Calibri"/>
      <family val="2"/>
      <scheme val="minor"/>
    </font>
    <font>
      <b/>
      <sz val="9"/>
      <color rgb="FFFF0000"/>
      <name val="Calibri"/>
      <family val="2"/>
      <scheme val="minor"/>
    </font>
    <font>
      <sz val="10"/>
      <name val="Calibri"/>
      <family val="2"/>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3" fillId="0" borderId="0" applyFont="0" applyFill="0" applyBorder="0" applyAlignment="0" applyProtection="0"/>
  </cellStyleXfs>
  <cellXfs count="48">
    <xf numFmtId="0" fontId="0" fillId="0" borderId="0" xfId="0"/>
    <xf numFmtId="0" fontId="1" fillId="0" borderId="0" xfId="0" applyFont="1"/>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1" fillId="0" borderId="0" xfId="0" applyFont="1" applyAlignment="1">
      <alignment wrapText="1"/>
    </xf>
    <xf numFmtId="0" fontId="1" fillId="0" borderId="0" xfId="0" applyFont="1" applyAlignment="1">
      <alignment horizont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xf>
    <xf numFmtId="0" fontId="6" fillId="0" borderId="4" xfId="0" applyFont="1" applyFill="1" applyBorder="1" applyAlignment="1">
      <alignment horizontal="center" vertical="center"/>
    </xf>
    <xf numFmtId="0" fontId="7" fillId="0" borderId="4" xfId="0" applyFont="1" applyBorder="1" applyAlignment="1">
      <alignment horizontal="center" vertical="center" wrapText="1"/>
    </xf>
    <xf numFmtId="0" fontId="9" fillId="0" borderId="8" xfId="0" applyFont="1" applyBorder="1" applyAlignment="1">
      <alignment horizontal="center" vertical="center" wrapText="1"/>
    </xf>
    <xf numFmtId="0" fontId="7" fillId="0" borderId="9" xfId="0" applyFont="1" applyFill="1" applyBorder="1" applyAlignment="1">
      <alignment horizontal="center" vertical="center"/>
    </xf>
    <xf numFmtId="0" fontId="4" fillId="0" borderId="5" xfId="0" applyFont="1" applyBorder="1" applyAlignment="1">
      <alignment horizontal="center" vertical="center"/>
    </xf>
    <xf numFmtId="0" fontId="11" fillId="0" borderId="4" xfId="0" applyFont="1" applyBorder="1" applyAlignment="1">
      <alignment horizontal="center" vertical="center" wrapText="1"/>
    </xf>
    <xf numFmtId="0" fontId="11" fillId="0" borderId="8" xfId="0" applyFont="1" applyBorder="1" applyAlignment="1">
      <alignment horizontal="center" vertical="center" wrapText="1"/>
    </xf>
    <xf numFmtId="164" fontId="11" fillId="0" borderId="7" xfId="0" applyNumberFormat="1" applyFont="1" applyBorder="1" applyAlignment="1">
      <alignment horizontal="center" vertical="center" wrapText="1"/>
    </xf>
    <xf numFmtId="164" fontId="11" fillId="0" borderId="9" xfId="0" applyNumberFormat="1" applyFont="1" applyBorder="1" applyAlignment="1">
      <alignment horizontal="center" vertical="center" wrapText="1"/>
    </xf>
    <xf numFmtId="0" fontId="1" fillId="0" borderId="0" xfId="0" applyFont="1" applyBorder="1" applyAlignment="1">
      <alignment horizontal="left" vertical="center" wrapText="1"/>
    </xf>
    <xf numFmtId="0" fontId="1" fillId="0" borderId="2" xfId="0" applyFont="1" applyBorder="1" applyAlignment="1">
      <alignment horizontal="left" vertical="center"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4" fillId="2" borderId="0" xfId="0" applyFont="1" applyFill="1"/>
    <xf numFmtId="0" fontId="15" fillId="0" borderId="0" xfId="0" quotePrefix="1" applyFont="1"/>
    <xf numFmtId="0" fontId="14" fillId="0" borderId="0" xfId="0" applyFont="1"/>
    <xf numFmtId="0" fontId="9" fillId="0" borderId="0" xfId="0" applyFont="1"/>
    <xf numFmtId="0" fontId="9" fillId="2" borderId="0" xfId="0" applyFont="1" applyFill="1"/>
    <xf numFmtId="0" fontId="14" fillId="2" borderId="0" xfId="1" applyNumberFormat="1" applyFont="1" applyFill="1" applyAlignment="1">
      <alignment horizontal="center" vertical="center" wrapText="1"/>
    </xf>
    <xf numFmtId="0" fontId="14" fillId="2" borderId="0" xfId="0" applyFont="1" applyFill="1" applyAlignment="1">
      <alignment horizontal="center" vertical="center" wrapText="1"/>
    </xf>
    <xf numFmtId="43" fontId="9" fillId="0" borderId="0" xfId="1" applyNumberFormat="1" applyFont="1" applyAlignment="1">
      <alignment horizontal="center" vertical="center"/>
    </xf>
    <xf numFmtId="43" fontId="14" fillId="0" borderId="0" xfId="0" applyNumberFormat="1" applyFont="1" applyAlignment="1">
      <alignment horizontal="center" vertical="center"/>
    </xf>
    <xf numFmtId="0" fontId="14" fillId="0" borderId="0" xfId="0" applyFont="1" applyAlignment="1">
      <alignment horizontal="center" vertical="center"/>
    </xf>
    <xf numFmtId="43" fontId="14" fillId="2" borderId="0" xfId="1" applyNumberFormat="1" applyFont="1" applyFill="1" applyAlignment="1">
      <alignment horizontal="center" vertical="center"/>
    </xf>
    <xf numFmtId="43" fontId="14" fillId="2" borderId="0" xfId="0" applyNumberFormat="1" applyFont="1" applyFill="1" applyAlignment="1">
      <alignment horizontal="center" vertical="center"/>
    </xf>
    <xf numFmtId="0" fontId="14" fillId="2" borderId="0" xfId="0" applyFont="1" applyFill="1" applyAlignment="1">
      <alignment vertical="center"/>
    </xf>
    <xf numFmtId="0" fontId="9" fillId="0" borderId="0" xfId="0" applyFont="1" applyAlignment="1">
      <alignment horizontal="left" vertical="center" wrapText="1"/>
    </xf>
    <xf numFmtId="0" fontId="16" fillId="0" borderId="1"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abSelected="1" workbookViewId="0">
      <selection activeCell="D4" sqref="D4"/>
    </sheetView>
  </sheetViews>
  <sheetFormatPr defaultRowHeight="15" x14ac:dyDescent="0.25"/>
  <cols>
    <col min="1" max="1" width="107.85546875" style="4" customWidth="1"/>
    <col min="2" max="2" width="29.28515625" style="4" customWidth="1"/>
    <col min="3" max="3" width="29.28515625" style="1" customWidth="1"/>
    <col min="4" max="16384" width="9.140625" style="1"/>
  </cols>
  <sheetData>
    <row r="1" spans="1:3" ht="112.5" customHeight="1" x14ac:dyDescent="0.25">
      <c r="A1" s="2" t="s">
        <v>0</v>
      </c>
      <c r="B1" s="47" t="s">
        <v>146</v>
      </c>
      <c r="C1" s="47"/>
    </row>
    <row r="2" spans="1:3" ht="23.25" customHeight="1" x14ac:dyDescent="0.25">
      <c r="A2" s="26" t="s">
        <v>1</v>
      </c>
      <c r="B2" s="6" t="s">
        <v>4</v>
      </c>
      <c r="C2" s="7" t="s">
        <v>5</v>
      </c>
    </row>
    <row r="3" spans="1:3" ht="20.25" customHeight="1" x14ac:dyDescent="0.25">
      <c r="A3" s="26"/>
      <c r="B3" s="8" t="s">
        <v>6</v>
      </c>
      <c r="C3" s="9" t="s">
        <v>19</v>
      </c>
    </row>
    <row r="4" spans="1:3" ht="20.25" customHeight="1" x14ac:dyDescent="0.25">
      <c r="A4" s="26"/>
      <c r="B4" s="8" t="s">
        <v>6</v>
      </c>
      <c r="C4" s="9" t="s">
        <v>19</v>
      </c>
    </row>
    <row r="5" spans="1:3" x14ac:dyDescent="0.25">
      <c r="A5" s="26"/>
      <c r="B5" s="8" t="s">
        <v>7</v>
      </c>
      <c r="C5" s="9" t="s">
        <v>8</v>
      </c>
    </row>
    <row r="6" spans="1:3" x14ac:dyDescent="0.25">
      <c r="A6" s="26"/>
      <c r="B6" s="8" t="s">
        <v>6</v>
      </c>
      <c r="C6" s="9" t="s">
        <v>9</v>
      </c>
    </row>
    <row r="7" spans="1:3" x14ac:dyDescent="0.25">
      <c r="A7" s="26"/>
      <c r="B7" s="8" t="s">
        <v>18</v>
      </c>
      <c r="C7" s="9" t="s">
        <v>9</v>
      </c>
    </row>
    <row r="8" spans="1:3" x14ac:dyDescent="0.25">
      <c r="A8" s="26"/>
      <c r="B8" s="8" t="s">
        <v>10</v>
      </c>
      <c r="C8" s="9" t="s">
        <v>9</v>
      </c>
    </row>
    <row r="9" spans="1:3" x14ac:dyDescent="0.25">
      <c r="A9" s="26"/>
      <c r="B9" s="10" t="s">
        <v>17</v>
      </c>
      <c r="C9" s="9" t="s">
        <v>9</v>
      </c>
    </row>
    <row r="10" spans="1:3" x14ac:dyDescent="0.25">
      <c r="A10" s="26"/>
      <c r="B10" s="10" t="s">
        <v>11</v>
      </c>
      <c r="C10" s="9" t="s">
        <v>9</v>
      </c>
    </row>
    <row r="11" spans="1:3" x14ac:dyDescent="0.25">
      <c r="A11" s="26"/>
      <c r="B11" s="10" t="s">
        <v>12</v>
      </c>
      <c r="C11" s="9" t="s">
        <v>13</v>
      </c>
    </row>
    <row r="12" spans="1:3" s="5" customFormat="1" ht="18.75" customHeight="1" x14ac:dyDescent="0.25">
      <c r="A12" s="26"/>
      <c r="B12" s="10" t="s">
        <v>14</v>
      </c>
      <c r="C12" s="9" t="s">
        <v>19</v>
      </c>
    </row>
    <row r="13" spans="1:3" s="5" customFormat="1" ht="18.75" customHeight="1" x14ac:dyDescent="0.25">
      <c r="A13" s="26"/>
      <c r="B13" s="10" t="s">
        <v>15</v>
      </c>
      <c r="C13" s="9" t="s">
        <v>19</v>
      </c>
    </row>
    <row r="14" spans="1:3" x14ac:dyDescent="0.25">
      <c r="A14" s="26"/>
      <c r="B14" s="10" t="s">
        <v>16</v>
      </c>
      <c r="C14" s="9" t="s">
        <v>9</v>
      </c>
    </row>
    <row r="15" spans="1:3" x14ac:dyDescent="0.25">
      <c r="A15" s="26"/>
      <c r="B15" s="10" t="s">
        <v>11</v>
      </c>
      <c r="C15" s="9" t="s">
        <v>9</v>
      </c>
    </row>
    <row r="16" spans="1:3" ht="30" customHeight="1" x14ac:dyDescent="0.25">
      <c r="A16" s="27" t="s">
        <v>53</v>
      </c>
      <c r="B16" s="21" t="s">
        <v>5</v>
      </c>
      <c r="C16" s="7" t="s">
        <v>44</v>
      </c>
    </row>
    <row r="17" spans="1:3" x14ac:dyDescent="0.25">
      <c r="A17" s="28"/>
      <c r="B17" s="22" t="s">
        <v>45</v>
      </c>
      <c r="C17" s="24">
        <v>4929948</v>
      </c>
    </row>
    <row r="18" spans="1:3" x14ac:dyDescent="0.25">
      <c r="A18" s="28"/>
      <c r="B18" s="22" t="s">
        <v>46</v>
      </c>
      <c r="C18" s="24">
        <v>170353</v>
      </c>
    </row>
    <row r="19" spans="1:3" x14ac:dyDescent="0.25">
      <c r="A19" s="28"/>
      <c r="B19" s="22" t="s">
        <v>47</v>
      </c>
      <c r="C19" s="24">
        <v>473785</v>
      </c>
    </row>
    <row r="20" spans="1:3" x14ac:dyDescent="0.25">
      <c r="A20" s="28"/>
      <c r="B20" s="22" t="s">
        <v>48</v>
      </c>
      <c r="C20" s="24">
        <v>4607563</v>
      </c>
    </row>
    <row r="21" spans="1:3" x14ac:dyDescent="0.25">
      <c r="A21" s="28"/>
      <c r="B21" s="22" t="s">
        <v>49</v>
      </c>
      <c r="C21" s="24">
        <v>513943</v>
      </c>
    </row>
    <row r="22" spans="1:3" x14ac:dyDescent="0.25">
      <c r="A22" s="28"/>
      <c r="B22" s="22" t="s">
        <v>50</v>
      </c>
      <c r="C22" s="24">
        <v>1031229</v>
      </c>
    </row>
    <row r="23" spans="1:3" x14ac:dyDescent="0.25">
      <c r="A23" s="28"/>
      <c r="B23" s="22" t="s">
        <v>51</v>
      </c>
      <c r="C23" s="24">
        <v>114554</v>
      </c>
    </row>
    <row r="24" spans="1:3" x14ac:dyDescent="0.25">
      <c r="A24" s="29"/>
      <c r="B24" s="23" t="s">
        <v>52</v>
      </c>
      <c r="C24" s="25">
        <v>2498</v>
      </c>
    </row>
    <row r="25" spans="1:3" ht="45" customHeight="1" x14ac:dyDescent="0.25">
      <c r="A25" s="2" t="s">
        <v>55</v>
      </c>
      <c r="B25" s="32" t="s">
        <v>59</v>
      </c>
      <c r="C25" s="32"/>
    </row>
    <row r="26" spans="1:3" ht="29.25" customHeight="1" x14ac:dyDescent="0.25">
      <c r="A26" s="27" t="s">
        <v>2</v>
      </c>
      <c r="B26" s="11" t="s">
        <v>20</v>
      </c>
      <c r="C26" s="12" t="s">
        <v>21</v>
      </c>
    </row>
    <row r="27" spans="1:3" x14ac:dyDescent="0.25">
      <c r="A27" s="28"/>
      <c r="B27" s="13" t="s">
        <v>22</v>
      </c>
      <c r="C27" s="14">
        <v>7</v>
      </c>
    </row>
    <row r="28" spans="1:3" ht="24" x14ac:dyDescent="0.25">
      <c r="A28" s="28"/>
      <c r="B28" s="15" t="s">
        <v>23</v>
      </c>
      <c r="C28" s="14">
        <v>2</v>
      </c>
    </row>
    <row r="29" spans="1:3" ht="24" x14ac:dyDescent="0.25">
      <c r="A29" s="28"/>
      <c r="B29" s="15" t="s">
        <v>24</v>
      </c>
      <c r="C29" s="14">
        <v>2</v>
      </c>
    </row>
    <row r="30" spans="1:3" ht="24" x14ac:dyDescent="0.25">
      <c r="A30" s="28"/>
      <c r="B30" s="15" t="s">
        <v>25</v>
      </c>
      <c r="C30" s="14">
        <v>1</v>
      </c>
    </row>
    <row r="31" spans="1:3" x14ac:dyDescent="0.25">
      <c r="A31" s="28"/>
      <c r="B31" s="16"/>
      <c r="C31" s="14"/>
    </row>
    <row r="32" spans="1:3" x14ac:dyDescent="0.25">
      <c r="A32" s="28"/>
      <c r="B32" s="17" t="s">
        <v>26</v>
      </c>
      <c r="C32" s="14"/>
    </row>
    <row r="33" spans="1:3" ht="24" x14ac:dyDescent="0.25">
      <c r="A33" s="28"/>
      <c r="B33" s="18" t="s">
        <v>27</v>
      </c>
      <c r="C33" s="14">
        <v>1</v>
      </c>
    </row>
    <row r="34" spans="1:3" x14ac:dyDescent="0.25">
      <c r="A34" s="28"/>
      <c r="B34" s="18" t="s">
        <v>28</v>
      </c>
      <c r="C34" s="14">
        <v>1</v>
      </c>
    </row>
    <row r="35" spans="1:3" x14ac:dyDescent="0.25">
      <c r="A35" s="28"/>
      <c r="B35" s="18" t="s">
        <v>29</v>
      </c>
      <c r="C35" s="14">
        <v>1</v>
      </c>
    </row>
    <row r="36" spans="1:3" x14ac:dyDescent="0.25">
      <c r="A36" s="28"/>
      <c r="B36" s="18" t="s">
        <v>30</v>
      </c>
      <c r="C36" s="14">
        <v>1</v>
      </c>
    </row>
    <row r="37" spans="1:3" ht="24" x14ac:dyDescent="0.25">
      <c r="A37" s="28"/>
      <c r="B37" s="18" t="s">
        <v>31</v>
      </c>
      <c r="C37" s="14">
        <v>1</v>
      </c>
    </row>
    <row r="38" spans="1:3" ht="36" x14ac:dyDescent="0.25">
      <c r="A38" s="28"/>
      <c r="B38" s="18" t="s">
        <v>32</v>
      </c>
      <c r="C38" s="14">
        <v>1</v>
      </c>
    </row>
    <row r="39" spans="1:3" x14ac:dyDescent="0.25">
      <c r="A39" s="28"/>
      <c r="B39" s="18" t="s">
        <v>33</v>
      </c>
      <c r="C39" s="14">
        <v>1</v>
      </c>
    </row>
    <row r="40" spans="1:3" x14ac:dyDescent="0.25">
      <c r="A40" s="28"/>
      <c r="B40" s="18" t="s">
        <v>34</v>
      </c>
      <c r="C40" s="14">
        <v>1</v>
      </c>
    </row>
    <row r="41" spans="1:3" ht="24" x14ac:dyDescent="0.25">
      <c r="A41" s="28"/>
      <c r="B41" s="18" t="s">
        <v>35</v>
      </c>
      <c r="C41" s="14">
        <v>1</v>
      </c>
    </row>
    <row r="42" spans="1:3" x14ac:dyDescent="0.25">
      <c r="A42" s="28"/>
      <c r="B42" s="18" t="s">
        <v>36</v>
      </c>
      <c r="C42" s="14">
        <v>1</v>
      </c>
    </row>
    <row r="43" spans="1:3" x14ac:dyDescent="0.25">
      <c r="A43" s="28"/>
      <c r="B43" s="18" t="s">
        <v>37</v>
      </c>
      <c r="C43" s="14">
        <v>1</v>
      </c>
    </row>
    <row r="44" spans="1:3" ht="24" x14ac:dyDescent="0.25">
      <c r="A44" s="28"/>
      <c r="B44" s="18" t="s">
        <v>38</v>
      </c>
      <c r="C44" s="14">
        <v>1</v>
      </c>
    </row>
    <row r="45" spans="1:3" x14ac:dyDescent="0.25">
      <c r="A45" s="28"/>
      <c r="B45" s="18" t="s">
        <v>39</v>
      </c>
      <c r="C45" s="14">
        <v>1</v>
      </c>
    </row>
    <row r="46" spans="1:3" ht="24" x14ac:dyDescent="0.25">
      <c r="A46" s="28"/>
      <c r="B46" s="18" t="s">
        <v>40</v>
      </c>
      <c r="C46" s="14">
        <v>1</v>
      </c>
    </row>
    <row r="47" spans="1:3" x14ac:dyDescent="0.25">
      <c r="A47" s="28"/>
      <c r="B47" s="18" t="s">
        <v>28</v>
      </c>
      <c r="C47" s="14">
        <v>1</v>
      </c>
    </row>
    <row r="48" spans="1:3" x14ac:dyDescent="0.25">
      <c r="A48" s="29"/>
      <c r="B48" s="19" t="s">
        <v>41</v>
      </c>
      <c r="C48" s="20">
        <v>1</v>
      </c>
    </row>
    <row r="49" spans="1:3" ht="45" customHeight="1" x14ac:dyDescent="0.25">
      <c r="A49" s="2" t="s">
        <v>56</v>
      </c>
      <c r="B49" s="30" t="s">
        <v>57</v>
      </c>
      <c r="C49" s="30"/>
    </row>
    <row r="50" spans="1:3" ht="85.5" customHeight="1" x14ac:dyDescent="0.25">
      <c r="A50" s="2" t="s">
        <v>58</v>
      </c>
      <c r="B50" s="30" t="s">
        <v>42</v>
      </c>
      <c r="C50" s="30"/>
    </row>
    <row r="51" spans="1:3" ht="30" x14ac:dyDescent="0.25">
      <c r="A51" s="3" t="s">
        <v>54</v>
      </c>
      <c r="B51" s="31">
        <v>455610</v>
      </c>
      <c r="C51" s="31"/>
    </row>
    <row r="52" spans="1:3" ht="23.25" customHeight="1" x14ac:dyDescent="0.25">
      <c r="A52" s="2" t="s">
        <v>3</v>
      </c>
      <c r="B52" s="30" t="s">
        <v>43</v>
      </c>
      <c r="C52" s="30"/>
    </row>
  </sheetData>
  <mergeCells count="9">
    <mergeCell ref="B50:C50"/>
    <mergeCell ref="B52:C52"/>
    <mergeCell ref="B51:C51"/>
    <mergeCell ref="B1:C1"/>
    <mergeCell ref="A2:A15"/>
    <mergeCell ref="A26:A48"/>
    <mergeCell ref="A16:A24"/>
    <mergeCell ref="B25:C25"/>
    <mergeCell ref="B49:C4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7"/>
  <sheetViews>
    <sheetView workbookViewId="0">
      <selection activeCell="J8" sqref="J8"/>
    </sheetView>
  </sheetViews>
  <sheetFormatPr defaultColWidth="8.85546875" defaultRowHeight="12" x14ac:dyDescent="0.2"/>
  <cols>
    <col min="1" max="1" width="31.28515625" style="36" customWidth="1"/>
    <col min="2" max="2" width="40" style="36" bestFit="1" customWidth="1"/>
    <col min="3" max="3" width="11" style="40" customWidth="1"/>
    <col min="4" max="4" width="11" style="42" customWidth="1"/>
    <col min="5" max="16384" width="8.85546875" style="36"/>
  </cols>
  <sheetData>
    <row r="1" spans="1:5" x14ac:dyDescent="0.2">
      <c r="A1" s="36" t="s">
        <v>144</v>
      </c>
    </row>
    <row r="2" spans="1:5" ht="54.75" customHeight="1" x14ac:dyDescent="0.2">
      <c r="A2" s="46" t="s">
        <v>145</v>
      </c>
      <c r="B2" s="46"/>
      <c r="C2" s="46"/>
      <c r="D2" s="46"/>
      <c r="E2" s="46"/>
    </row>
    <row r="4" spans="1:5" s="35" customFormat="1" ht="36" x14ac:dyDescent="0.2">
      <c r="A4" s="45" t="s">
        <v>60</v>
      </c>
      <c r="B4" s="45" t="s">
        <v>5</v>
      </c>
      <c r="C4" s="38" t="s">
        <v>143</v>
      </c>
      <c r="D4" s="39" t="s">
        <v>61</v>
      </c>
      <c r="E4" s="34"/>
    </row>
    <row r="5" spans="1:5" x14ac:dyDescent="0.2">
      <c r="A5" s="35" t="s">
        <v>62</v>
      </c>
      <c r="B5" s="36" t="s">
        <v>63</v>
      </c>
      <c r="D5" s="41">
        <f>SUM(C6:C8)</f>
        <v>-9.1</v>
      </c>
    </row>
    <row r="6" spans="1:5" x14ac:dyDescent="0.2">
      <c r="B6" s="36" t="s">
        <v>64</v>
      </c>
      <c r="C6" s="40">
        <v>-7.35</v>
      </c>
    </row>
    <row r="7" spans="1:5" x14ac:dyDescent="0.2">
      <c r="B7" s="36" t="s">
        <v>65</v>
      </c>
      <c r="C7" s="40">
        <v>-1.85</v>
      </c>
    </row>
    <row r="8" spans="1:5" x14ac:dyDescent="0.2">
      <c r="B8" s="36" t="s">
        <v>66</v>
      </c>
      <c r="C8" s="40">
        <v>9.9999999999999978E-2</v>
      </c>
    </row>
    <row r="9" spans="1:5" x14ac:dyDescent="0.2">
      <c r="A9" s="35" t="s">
        <v>88</v>
      </c>
      <c r="D9" s="41">
        <f>SUM(C10:C11)</f>
        <v>0</v>
      </c>
    </row>
    <row r="10" spans="1:5" x14ac:dyDescent="0.2">
      <c r="B10" s="36" t="s">
        <v>67</v>
      </c>
      <c r="C10" s="40">
        <v>0</v>
      </c>
    </row>
    <row r="11" spans="1:5" x14ac:dyDescent="0.2">
      <c r="B11" s="36" t="s">
        <v>68</v>
      </c>
      <c r="C11" s="40">
        <v>0</v>
      </c>
    </row>
    <row r="12" spans="1:5" x14ac:dyDescent="0.2">
      <c r="A12" s="35" t="s">
        <v>89</v>
      </c>
      <c r="D12" s="41">
        <f>C13</f>
        <v>3</v>
      </c>
    </row>
    <row r="13" spans="1:5" x14ac:dyDescent="0.2">
      <c r="B13" s="36" t="s">
        <v>69</v>
      </c>
      <c r="C13" s="40">
        <v>3</v>
      </c>
    </row>
    <row r="14" spans="1:5" x14ac:dyDescent="0.2">
      <c r="A14" s="35" t="s">
        <v>90</v>
      </c>
      <c r="D14" s="41">
        <f>C15</f>
        <v>0.4</v>
      </c>
    </row>
    <row r="15" spans="1:5" x14ac:dyDescent="0.2">
      <c r="B15" s="36" t="s">
        <v>70</v>
      </c>
      <c r="C15" s="40">
        <v>0.4</v>
      </c>
    </row>
    <row r="16" spans="1:5" x14ac:dyDescent="0.2">
      <c r="A16" s="35" t="s">
        <v>11</v>
      </c>
      <c r="D16" s="41">
        <f>SUM(C17:C23)</f>
        <v>-3.5999999999999992</v>
      </c>
    </row>
    <row r="17" spans="1:4" x14ac:dyDescent="0.2">
      <c r="B17" s="36" t="s">
        <v>64</v>
      </c>
      <c r="C17" s="40">
        <v>1.0000000000000009</v>
      </c>
    </row>
    <row r="18" spans="1:4" x14ac:dyDescent="0.2">
      <c r="B18" s="36" t="s">
        <v>67</v>
      </c>
      <c r="C18" s="40">
        <v>0</v>
      </c>
    </row>
    <row r="19" spans="1:4" x14ac:dyDescent="0.2">
      <c r="B19" s="36" t="s">
        <v>68</v>
      </c>
      <c r="C19" s="40">
        <v>-3</v>
      </c>
    </row>
    <row r="20" spans="1:4" x14ac:dyDescent="0.2">
      <c r="B20" s="36" t="s">
        <v>65</v>
      </c>
      <c r="C20" s="40">
        <v>1.5</v>
      </c>
    </row>
    <row r="21" spans="1:4" x14ac:dyDescent="0.2">
      <c r="B21" s="36" t="s">
        <v>71</v>
      </c>
      <c r="C21" s="40">
        <v>-1</v>
      </c>
    </row>
    <row r="22" spans="1:4" x14ac:dyDescent="0.2">
      <c r="B22" s="36" t="s">
        <v>72</v>
      </c>
      <c r="C22" s="40">
        <v>-2</v>
      </c>
    </row>
    <row r="23" spans="1:4" x14ac:dyDescent="0.2">
      <c r="B23" s="36" t="s">
        <v>70</v>
      </c>
      <c r="C23" s="40">
        <v>-0.1</v>
      </c>
    </row>
    <row r="24" spans="1:4" x14ac:dyDescent="0.2">
      <c r="A24" s="35" t="s">
        <v>91</v>
      </c>
      <c r="D24" s="41">
        <f>SUM(C25:C30)</f>
        <v>-1.60354</v>
      </c>
    </row>
    <row r="25" spans="1:4" x14ac:dyDescent="0.2">
      <c r="B25" s="36" t="s">
        <v>64</v>
      </c>
      <c r="C25" s="40">
        <v>-0.29999999999999982</v>
      </c>
    </row>
    <row r="26" spans="1:4" x14ac:dyDescent="0.2">
      <c r="B26" s="36" t="s">
        <v>73</v>
      </c>
      <c r="C26" s="40">
        <v>0</v>
      </c>
    </row>
    <row r="27" spans="1:4" x14ac:dyDescent="0.2">
      <c r="B27" s="36" t="s">
        <v>67</v>
      </c>
      <c r="C27" s="40">
        <v>5.0000000000001155E-3</v>
      </c>
    </row>
    <row r="28" spans="1:4" x14ac:dyDescent="0.2">
      <c r="B28" s="36" t="s">
        <v>68</v>
      </c>
      <c r="C28" s="40">
        <v>-0.20000000000000018</v>
      </c>
    </row>
    <row r="29" spans="1:4" x14ac:dyDescent="0.2">
      <c r="B29" s="36" t="s">
        <v>65</v>
      </c>
      <c r="C29" s="40">
        <v>-1</v>
      </c>
    </row>
    <row r="30" spans="1:4" x14ac:dyDescent="0.2">
      <c r="B30" s="36" t="s">
        <v>70</v>
      </c>
      <c r="C30" s="40">
        <v>-0.10854000000000003</v>
      </c>
    </row>
    <row r="31" spans="1:4" x14ac:dyDescent="0.2">
      <c r="A31" s="35" t="s">
        <v>92</v>
      </c>
      <c r="D31" s="41">
        <f>SUM(C32:C35)</f>
        <v>-2.4750000000000001</v>
      </c>
    </row>
    <row r="32" spans="1:4" x14ac:dyDescent="0.2">
      <c r="B32" s="36" t="s">
        <v>64</v>
      </c>
      <c r="C32" s="40">
        <v>0.625</v>
      </c>
    </row>
    <row r="33" spans="1:4" x14ac:dyDescent="0.2">
      <c r="B33" s="36" t="s">
        <v>67</v>
      </c>
      <c r="C33" s="40">
        <v>-1</v>
      </c>
    </row>
    <row r="34" spans="1:4" x14ac:dyDescent="0.2">
      <c r="B34" s="36" t="s">
        <v>74</v>
      </c>
      <c r="C34" s="40">
        <v>-0.1</v>
      </c>
    </row>
    <row r="35" spans="1:4" x14ac:dyDescent="0.2">
      <c r="B35" s="36" t="s">
        <v>65</v>
      </c>
      <c r="C35" s="40">
        <v>-2</v>
      </c>
    </row>
    <row r="36" spans="1:4" x14ac:dyDescent="0.2">
      <c r="A36" s="35" t="s">
        <v>93</v>
      </c>
      <c r="D36" s="41">
        <f>SUM(C37)</f>
        <v>0.54550000000000054</v>
      </c>
    </row>
    <row r="37" spans="1:4" x14ac:dyDescent="0.2">
      <c r="B37" s="36" t="s">
        <v>70</v>
      </c>
      <c r="C37" s="40">
        <v>0.54550000000000054</v>
      </c>
    </row>
    <row r="38" spans="1:4" x14ac:dyDescent="0.2">
      <c r="A38" s="35" t="s">
        <v>94</v>
      </c>
      <c r="D38" s="41">
        <f>SUM(C39:C43)</f>
        <v>-3.6499999999999995</v>
      </c>
    </row>
    <row r="39" spans="1:4" x14ac:dyDescent="0.2">
      <c r="B39" s="36" t="s">
        <v>64</v>
      </c>
      <c r="C39" s="40">
        <v>-0.24999999999999956</v>
      </c>
    </row>
    <row r="40" spans="1:4" x14ac:dyDescent="0.2">
      <c r="B40" s="36" t="s">
        <v>67</v>
      </c>
      <c r="C40" s="40">
        <v>0.19999999999999996</v>
      </c>
    </row>
    <row r="41" spans="1:4" x14ac:dyDescent="0.2">
      <c r="B41" s="36" t="s">
        <v>65</v>
      </c>
      <c r="C41" s="40">
        <v>-2.0999999999999996</v>
      </c>
    </row>
    <row r="42" spans="1:4" x14ac:dyDescent="0.2">
      <c r="B42" s="36" t="s">
        <v>71</v>
      </c>
      <c r="C42" s="40">
        <v>1</v>
      </c>
    </row>
    <row r="43" spans="1:4" x14ac:dyDescent="0.2">
      <c r="B43" s="36" t="s">
        <v>75</v>
      </c>
      <c r="C43" s="40">
        <v>-2.5</v>
      </c>
    </row>
    <row r="44" spans="1:4" x14ac:dyDescent="0.2">
      <c r="A44" s="35" t="s">
        <v>95</v>
      </c>
      <c r="D44" s="41">
        <f>SUM(C45:C47)</f>
        <v>-4.7</v>
      </c>
    </row>
    <row r="45" spans="1:4" x14ac:dyDescent="0.2">
      <c r="B45" s="36" t="s">
        <v>64</v>
      </c>
      <c r="C45" s="40">
        <v>-0.20000000000000018</v>
      </c>
    </row>
    <row r="46" spans="1:4" x14ac:dyDescent="0.2">
      <c r="B46" s="36" t="s">
        <v>65</v>
      </c>
      <c r="C46" s="40">
        <v>-1</v>
      </c>
    </row>
    <row r="47" spans="1:4" x14ac:dyDescent="0.2">
      <c r="B47" s="36" t="s">
        <v>75</v>
      </c>
      <c r="C47" s="40">
        <v>-3.5</v>
      </c>
    </row>
    <row r="48" spans="1:4" x14ac:dyDescent="0.2">
      <c r="A48" s="35" t="s">
        <v>96</v>
      </c>
      <c r="D48" s="41">
        <f>SUM(C49:C52)</f>
        <v>-3</v>
      </c>
    </row>
    <row r="49" spans="1:4" x14ac:dyDescent="0.2">
      <c r="B49" s="36" t="s">
        <v>64</v>
      </c>
      <c r="C49" s="40">
        <v>-1</v>
      </c>
    </row>
    <row r="50" spans="1:4" x14ac:dyDescent="0.2">
      <c r="B50" s="36" t="s">
        <v>65</v>
      </c>
      <c r="C50" s="40">
        <v>0</v>
      </c>
    </row>
    <row r="51" spans="1:4" x14ac:dyDescent="0.2">
      <c r="B51" s="36" t="s">
        <v>71</v>
      </c>
      <c r="C51" s="40">
        <v>0</v>
      </c>
    </row>
    <row r="52" spans="1:4" x14ac:dyDescent="0.2">
      <c r="B52" s="36" t="s">
        <v>75</v>
      </c>
      <c r="C52" s="40">
        <v>-2</v>
      </c>
    </row>
    <row r="53" spans="1:4" x14ac:dyDescent="0.2">
      <c r="A53" s="35" t="s">
        <v>97</v>
      </c>
      <c r="D53" s="41">
        <f>SUM(C54:C56)</f>
        <v>-2.1049999999999995</v>
      </c>
    </row>
    <row r="54" spans="1:4" x14ac:dyDescent="0.2">
      <c r="B54" s="36" t="s">
        <v>64</v>
      </c>
      <c r="C54" s="40">
        <v>-0.10499999999999954</v>
      </c>
    </row>
    <row r="55" spans="1:4" x14ac:dyDescent="0.2">
      <c r="B55" s="36" t="s">
        <v>65</v>
      </c>
      <c r="C55" s="40">
        <v>0</v>
      </c>
    </row>
    <row r="56" spans="1:4" x14ac:dyDescent="0.2">
      <c r="B56" s="36" t="s">
        <v>75</v>
      </c>
      <c r="C56" s="40">
        <v>-2</v>
      </c>
    </row>
    <row r="57" spans="1:4" x14ac:dyDescent="0.2">
      <c r="A57" s="35" t="s">
        <v>98</v>
      </c>
      <c r="D57" s="41">
        <f>SUM(C58:C59)</f>
        <v>0</v>
      </c>
    </row>
    <row r="58" spans="1:4" x14ac:dyDescent="0.2">
      <c r="B58" s="36" t="s">
        <v>64</v>
      </c>
      <c r="C58" s="40">
        <v>0</v>
      </c>
    </row>
    <row r="59" spans="1:4" x14ac:dyDescent="0.2">
      <c r="B59" s="36" t="s">
        <v>67</v>
      </c>
      <c r="C59" s="40">
        <v>0</v>
      </c>
    </row>
    <row r="60" spans="1:4" x14ac:dyDescent="0.2">
      <c r="A60" s="35" t="s">
        <v>99</v>
      </c>
      <c r="D60" s="41">
        <f>SUM(C61:C63)</f>
        <v>-0.80000000000000138</v>
      </c>
    </row>
    <row r="61" spans="1:4" x14ac:dyDescent="0.2">
      <c r="B61" s="36" t="s">
        <v>64</v>
      </c>
      <c r="C61" s="40">
        <v>1.3999999999999986</v>
      </c>
    </row>
    <row r="62" spans="1:4" x14ac:dyDescent="0.2">
      <c r="B62" s="36" t="s">
        <v>73</v>
      </c>
      <c r="C62" s="40">
        <v>-0.2</v>
      </c>
    </row>
    <row r="63" spans="1:4" x14ac:dyDescent="0.2">
      <c r="B63" s="36" t="s">
        <v>65</v>
      </c>
      <c r="C63" s="40">
        <v>-2</v>
      </c>
    </row>
    <row r="64" spans="1:4" x14ac:dyDescent="0.2">
      <c r="A64" s="35" t="s">
        <v>100</v>
      </c>
      <c r="D64" s="41">
        <f>SUM(C65:C70)</f>
        <v>0.13649999999999918</v>
      </c>
    </row>
    <row r="65" spans="1:4" x14ac:dyDescent="0.2">
      <c r="B65" s="36" t="s">
        <v>64</v>
      </c>
      <c r="C65" s="40">
        <v>-2.7300000000000004</v>
      </c>
    </row>
    <row r="66" spans="1:4" x14ac:dyDescent="0.2">
      <c r="B66" s="36" t="s">
        <v>73</v>
      </c>
      <c r="C66" s="40">
        <v>3</v>
      </c>
    </row>
    <row r="67" spans="1:4" x14ac:dyDescent="0.2">
      <c r="B67" s="36" t="s">
        <v>68</v>
      </c>
      <c r="C67" s="40">
        <v>2</v>
      </c>
    </row>
    <row r="68" spans="1:4" x14ac:dyDescent="0.2">
      <c r="B68" s="36" t="s">
        <v>65</v>
      </c>
      <c r="C68" s="40">
        <v>-1.2415000000000003</v>
      </c>
    </row>
    <row r="69" spans="1:4" x14ac:dyDescent="0.2">
      <c r="B69" s="36" t="s">
        <v>71</v>
      </c>
      <c r="C69" s="40">
        <v>-1</v>
      </c>
    </row>
    <row r="70" spans="1:4" x14ac:dyDescent="0.2">
      <c r="B70" s="36" t="s">
        <v>70</v>
      </c>
      <c r="C70" s="40">
        <v>0.10799999999999987</v>
      </c>
    </row>
    <row r="71" spans="1:4" x14ac:dyDescent="0.2">
      <c r="A71" s="35" t="s">
        <v>15</v>
      </c>
      <c r="D71" s="41">
        <f>SUM(C72:C77)</f>
        <v>-2.8092500000000005</v>
      </c>
    </row>
    <row r="72" spans="1:4" x14ac:dyDescent="0.2">
      <c r="B72" s="36" t="s">
        <v>64</v>
      </c>
      <c r="C72" s="40">
        <v>-4.2</v>
      </c>
    </row>
    <row r="73" spans="1:4" x14ac:dyDescent="0.2">
      <c r="B73" s="36" t="s">
        <v>68</v>
      </c>
      <c r="C73" s="40">
        <v>0</v>
      </c>
    </row>
    <row r="74" spans="1:4" x14ac:dyDescent="0.2">
      <c r="B74" s="36" t="s">
        <v>65</v>
      </c>
      <c r="C74" s="40">
        <v>1.7999999999999998</v>
      </c>
    </row>
    <row r="75" spans="1:4" x14ac:dyDescent="0.2">
      <c r="B75" s="36" t="s">
        <v>69</v>
      </c>
      <c r="C75" s="40">
        <v>1</v>
      </c>
    </row>
    <row r="76" spans="1:4" x14ac:dyDescent="0.2">
      <c r="B76" s="36" t="s">
        <v>71</v>
      </c>
      <c r="C76" s="40">
        <v>-0.40925000000000011</v>
      </c>
    </row>
    <row r="77" spans="1:4" x14ac:dyDescent="0.2">
      <c r="B77" s="36" t="s">
        <v>75</v>
      </c>
      <c r="C77" s="40">
        <v>-1</v>
      </c>
    </row>
    <row r="78" spans="1:4" x14ac:dyDescent="0.2">
      <c r="A78" s="35" t="s">
        <v>101</v>
      </c>
      <c r="D78" s="41">
        <f>SUM(C79)</f>
        <v>-1</v>
      </c>
    </row>
    <row r="79" spans="1:4" x14ac:dyDescent="0.2">
      <c r="B79" s="36" t="s">
        <v>64</v>
      </c>
      <c r="C79" s="40">
        <v>-1</v>
      </c>
    </row>
    <row r="80" spans="1:4" x14ac:dyDescent="0.2">
      <c r="A80" s="35" t="s">
        <v>102</v>
      </c>
      <c r="D80" s="41">
        <f>SUM(C81:C86)</f>
        <v>0.34999999999999964</v>
      </c>
    </row>
    <row r="81" spans="1:4" x14ac:dyDescent="0.2">
      <c r="B81" s="36" t="s">
        <v>64</v>
      </c>
      <c r="C81" s="40">
        <v>1.0999999999999996</v>
      </c>
    </row>
    <row r="82" spans="1:4" x14ac:dyDescent="0.2">
      <c r="B82" s="36" t="s">
        <v>67</v>
      </c>
      <c r="C82" s="40">
        <v>0.35</v>
      </c>
    </row>
    <row r="83" spans="1:4" x14ac:dyDescent="0.2">
      <c r="B83" s="36" t="s">
        <v>68</v>
      </c>
      <c r="C83" s="40">
        <v>-0.10000000000000009</v>
      </c>
    </row>
    <row r="84" spans="1:4" x14ac:dyDescent="0.2">
      <c r="B84" s="36" t="s">
        <v>65</v>
      </c>
      <c r="C84" s="40">
        <v>1</v>
      </c>
    </row>
    <row r="85" spans="1:4" x14ac:dyDescent="0.2">
      <c r="B85" s="36" t="s">
        <v>76</v>
      </c>
      <c r="C85" s="40">
        <v>-3</v>
      </c>
    </row>
    <row r="86" spans="1:4" x14ac:dyDescent="0.2">
      <c r="B86" s="36" t="s">
        <v>71</v>
      </c>
      <c r="C86" s="40">
        <v>1</v>
      </c>
    </row>
    <row r="87" spans="1:4" x14ac:dyDescent="0.2">
      <c r="A87" s="35" t="s">
        <v>103</v>
      </c>
      <c r="D87" s="41">
        <f>SUM(C88:C91)</f>
        <v>-6</v>
      </c>
    </row>
    <row r="88" spans="1:4" x14ac:dyDescent="0.2">
      <c r="B88" s="36" t="s">
        <v>64</v>
      </c>
      <c r="C88" s="40">
        <v>0.5</v>
      </c>
    </row>
    <row r="89" spans="1:4" x14ac:dyDescent="0.2">
      <c r="B89" s="36" t="s">
        <v>67</v>
      </c>
      <c r="C89" s="40">
        <v>-1</v>
      </c>
    </row>
    <row r="90" spans="1:4" x14ac:dyDescent="0.2">
      <c r="B90" s="36" t="s">
        <v>68</v>
      </c>
      <c r="C90" s="40">
        <v>0</v>
      </c>
    </row>
    <row r="91" spans="1:4" x14ac:dyDescent="0.2">
      <c r="B91" s="36" t="s">
        <v>65</v>
      </c>
      <c r="C91" s="40">
        <v>-5.5</v>
      </c>
    </row>
    <row r="92" spans="1:4" x14ac:dyDescent="0.2">
      <c r="A92" s="35" t="s">
        <v>104</v>
      </c>
      <c r="D92" s="41">
        <f>SUM(C93:C98)</f>
        <v>-2.850000000000108E-2</v>
      </c>
    </row>
    <row r="93" spans="1:4" x14ac:dyDescent="0.2">
      <c r="B93" s="36" t="s">
        <v>64</v>
      </c>
      <c r="C93" s="40">
        <v>-1.0500000000000007</v>
      </c>
    </row>
    <row r="94" spans="1:4" x14ac:dyDescent="0.2">
      <c r="B94" s="36" t="s">
        <v>73</v>
      </c>
      <c r="C94" s="40">
        <v>1</v>
      </c>
    </row>
    <row r="95" spans="1:4" x14ac:dyDescent="0.2">
      <c r="B95" s="36" t="s">
        <v>67</v>
      </c>
      <c r="C95" s="40">
        <v>-1</v>
      </c>
    </row>
    <row r="96" spans="1:4" x14ac:dyDescent="0.2">
      <c r="B96" s="36" t="s">
        <v>68</v>
      </c>
      <c r="C96" s="40">
        <v>-2</v>
      </c>
    </row>
    <row r="97" spans="1:4" x14ac:dyDescent="0.2">
      <c r="B97" s="36" t="s">
        <v>65</v>
      </c>
      <c r="C97" s="40">
        <v>3.0214999999999996</v>
      </c>
    </row>
    <row r="98" spans="1:4" x14ac:dyDescent="0.2">
      <c r="B98" s="36" t="s">
        <v>71</v>
      </c>
      <c r="C98" s="40">
        <v>0</v>
      </c>
    </row>
    <row r="99" spans="1:4" x14ac:dyDescent="0.2">
      <c r="A99" s="35" t="s">
        <v>105</v>
      </c>
      <c r="D99" s="41">
        <f>SUM(C100)</f>
        <v>-5</v>
      </c>
    </row>
    <row r="100" spans="1:4" x14ac:dyDescent="0.2">
      <c r="B100" s="36" t="s">
        <v>65</v>
      </c>
      <c r="C100" s="40">
        <v>-5</v>
      </c>
    </row>
    <row r="101" spans="1:4" x14ac:dyDescent="0.2">
      <c r="A101" s="35" t="s">
        <v>106</v>
      </c>
      <c r="D101" s="41">
        <f>SUM(C102:C105)</f>
        <v>-2</v>
      </c>
    </row>
    <row r="102" spans="1:4" x14ac:dyDescent="0.2">
      <c r="B102" s="36" t="s">
        <v>64</v>
      </c>
      <c r="C102" s="40">
        <v>0</v>
      </c>
    </row>
    <row r="103" spans="1:4" x14ac:dyDescent="0.2">
      <c r="B103" s="36" t="s">
        <v>67</v>
      </c>
      <c r="C103" s="40">
        <v>0</v>
      </c>
    </row>
    <row r="104" spans="1:4" x14ac:dyDescent="0.2">
      <c r="B104" s="36" t="s">
        <v>68</v>
      </c>
      <c r="C104" s="40">
        <v>-1</v>
      </c>
    </row>
    <row r="105" spans="1:4" x14ac:dyDescent="0.2">
      <c r="B105" s="36" t="s">
        <v>65</v>
      </c>
      <c r="C105" s="40">
        <v>-1</v>
      </c>
    </row>
    <row r="106" spans="1:4" x14ac:dyDescent="0.2">
      <c r="A106" s="35" t="s">
        <v>107</v>
      </c>
      <c r="D106" s="41">
        <f>SUM(C107:C109)</f>
        <v>-0.29999999999999982</v>
      </c>
    </row>
    <row r="107" spans="1:4" x14ac:dyDescent="0.2">
      <c r="B107" s="36" t="s">
        <v>64</v>
      </c>
      <c r="C107" s="40">
        <v>-0.29999999999999982</v>
      </c>
    </row>
    <row r="108" spans="1:4" x14ac:dyDescent="0.2">
      <c r="B108" s="36" t="s">
        <v>67</v>
      </c>
      <c r="C108" s="40">
        <v>0</v>
      </c>
    </row>
    <row r="109" spans="1:4" x14ac:dyDescent="0.2">
      <c r="B109" s="36" t="s">
        <v>68</v>
      </c>
      <c r="C109" s="40">
        <v>0</v>
      </c>
    </row>
    <row r="110" spans="1:4" x14ac:dyDescent="0.2">
      <c r="A110" s="35" t="s">
        <v>108</v>
      </c>
      <c r="D110" s="41">
        <f>SUM(C111:C116)</f>
        <v>-11.3</v>
      </c>
    </row>
    <row r="111" spans="1:4" x14ac:dyDescent="0.2">
      <c r="B111" s="36" t="s">
        <v>64</v>
      </c>
      <c r="C111" s="40">
        <v>-0.90000000000000036</v>
      </c>
    </row>
    <row r="112" spans="1:4" x14ac:dyDescent="0.2">
      <c r="B112" s="36" t="s">
        <v>67</v>
      </c>
      <c r="C112" s="40">
        <v>0</v>
      </c>
    </row>
    <row r="113" spans="1:4" x14ac:dyDescent="0.2">
      <c r="B113" s="36" t="s">
        <v>68</v>
      </c>
      <c r="C113" s="40">
        <v>0</v>
      </c>
    </row>
    <row r="114" spans="1:4" x14ac:dyDescent="0.2">
      <c r="B114" s="36" t="s">
        <v>65</v>
      </c>
      <c r="C114" s="40">
        <v>-9.9</v>
      </c>
    </row>
    <row r="115" spans="1:4" x14ac:dyDescent="0.2">
      <c r="B115" s="36" t="s">
        <v>71</v>
      </c>
      <c r="C115" s="40">
        <v>0</v>
      </c>
    </row>
    <row r="116" spans="1:4" x14ac:dyDescent="0.2">
      <c r="B116" s="36" t="s">
        <v>75</v>
      </c>
      <c r="C116" s="40">
        <v>-0.5</v>
      </c>
    </row>
    <row r="117" spans="1:4" x14ac:dyDescent="0.2">
      <c r="A117" s="35" t="s">
        <v>109</v>
      </c>
      <c r="D117" s="41">
        <f>SUM(C118:C120)</f>
        <v>-0.90426999999999946</v>
      </c>
    </row>
    <row r="118" spans="1:4" x14ac:dyDescent="0.2">
      <c r="B118" s="36" t="s">
        <v>64</v>
      </c>
      <c r="C118" s="40">
        <v>-0.89999999999999947</v>
      </c>
    </row>
    <row r="119" spans="1:4" x14ac:dyDescent="0.2">
      <c r="B119" s="36" t="s">
        <v>68</v>
      </c>
      <c r="C119" s="40">
        <v>0</v>
      </c>
    </row>
    <row r="120" spans="1:4" x14ac:dyDescent="0.2">
      <c r="B120" s="36" t="s">
        <v>70</v>
      </c>
      <c r="C120" s="40">
        <v>-4.269999999999996E-3</v>
      </c>
    </row>
    <row r="121" spans="1:4" x14ac:dyDescent="0.2">
      <c r="A121" s="35" t="s">
        <v>110</v>
      </c>
      <c r="D121" s="41">
        <f>SUM(C122:C125)</f>
        <v>-6</v>
      </c>
    </row>
    <row r="122" spans="1:4" x14ac:dyDescent="0.2">
      <c r="B122" s="36" t="s">
        <v>64</v>
      </c>
      <c r="C122" s="40">
        <v>1</v>
      </c>
    </row>
    <row r="123" spans="1:4" x14ac:dyDescent="0.2">
      <c r="B123" s="36" t="s">
        <v>68</v>
      </c>
      <c r="C123" s="40">
        <v>1</v>
      </c>
    </row>
    <row r="124" spans="1:4" x14ac:dyDescent="0.2">
      <c r="B124" s="36" t="s">
        <v>65</v>
      </c>
      <c r="C124" s="40">
        <v>-7</v>
      </c>
    </row>
    <row r="125" spans="1:4" x14ac:dyDescent="0.2">
      <c r="B125" s="36" t="s">
        <v>77</v>
      </c>
      <c r="C125" s="40">
        <v>-1</v>
      </c>
    </row>
    <row r="126" spans="1:4" x14ac:dyDescent="0.2">
      <c r="A126" s="35" t="s">
        <v>111</v>
      </c>
      <c r="D126" s="41">
        <f>SUM(C127:C135)</f>
        <v>0.40774999999999983</v>
      </c>
    </row>
    <row r="127" spans="1:4" x14ac:dyDescent="0.2">
      <c r="B127" s="36" t="s">
        <v>64</v>
      </c>
      <c r="C127" s="40">
        <v>0.76999999999999957</v>
      </c>
    </row>
    <row r="128" spans="1:4" x14ac:dyDescent="0.2">
      <c r="B128" s="36" t="s">
        <v>73</v>
      </c>
      <c r="C128" s="40">
        <v>1.9</v>
      </c>
    </row>
    <row r="129" spans="1:4" x14ac:dyDescent="0.2">
      <c r="B129" s="36" t="s">
        <v>67</v>
      </c>
      <c r="C129" s="40">
        <v>-0.95</v>
      </c>
    </row>
    <row r="130" spans="1:4" x14ac:dyDescent="0.2">
      <c r="B130" s="36" t="s">
        <v>68</v>
      </c>
      <c r="C130" s="40">
        <v>-2.85</v>
      </c>
    </row>
    <row r="131" spans="1:4" x14ac:dyDescent="0.2">
      <c r="B131" s="36" t="s">
        <v>65</v>
      </c>
      <c r="C131" s="40">
        <v>1.9777500000000003</v>
      </c>
    </row>
    <row r="132" spans="1:4" x14ac:dyDescent="0.2">
      <c r="B132" s="36" t="s">
        <v>69</v>
      </c>
      <c r="C132" s="40">
        <v>-1</v>
      </c>
    </row>
    <row r="133" spans="1:4" x14ac:dyDescent="0.2">
      <c r="B133" s="36" t="s">
        <v>71</v>
      </c>
      <c r="C133" s="40">
        <v>-1</v>
      </c>
    </row>
    <row r="134" spans="1:4" x14ac:dyDescent="0.2">
      <c r="B134" s="36" t="s">
        <v>72</v>
      </c>
      <c r="C134" s="40">
        <v>2</v>
      </c>
    </row>
    <row r="135" spans="1:4" x14ac:dyDescent="0.2">
      <c r="B135" s="36" t="s">
        <v>70</v>
      </c>
      <c r="C135" s="40">
        <v>-0.43999999999999995</v>
      </c>
    </row>
    <row r="136" spans="1:4" x14ac:dyDescent="0.2">
      <c r="A136" s="35" t="s">
        <v>112</v>
      </c>
      <c r="D136" s="41">
        <f>SUM(C137:C143)</f>
        <v>-10.450000000000001</v>
      </c>
    </row>
    <row r="137" spans="1:4" x14ac:dyDescent="0.2">
      <c r="B137" s="36" t="s">
        <v>64</v>
      </c>
      <c r="C137" s="40">
        <v>-1.4499999999999993</v>
      </c>
    </row>
    <row r="138" spans="1:4" x14ac:dyDescent="0.2">
      <c r="B138" s="36" t="s">
        <v>73</v>
      </c>
      <c r="C138" s="40">
        <v>1</v>
      </c>
    </row>
    <row r="139" spans="1:4" x14ac:dyDescent="0.2">
      <c r="B139" s="36" t="s">
        <v>68</v>
      </c>
      <c r="C139" s="40">
        <v>0</v>
      </c>
    </row>
    <row r="140" spans="1:4" x14ac:dyDescent="0.2">
      <c r="B140" s="36" t="s">
        <v>65</v>
      </c>
      <c r="C140" s="40">
        <v>-8.0000000000000018</v>
      </c>
    </row>
    <row r="141" spans="1:4" x14ac:dyDescent="0.2">
      <c r="B141" s="36" t="s">
        <v>69</v>
      </c>
      <c r="C141" s="40">
        <v>-1</v>
      </c>
    </row>
    <row r="142" spans="1:4" x14ac:dyDescent="0.2">
      <c r="B142" s="36" t="s">
        <v>71</v>
      </c>
      <c r="C142" s="40">
        <v>0</v>
      </c>
    </row>
    <row r="143" spans="1:4" x14ac:dyDescent="0.2">
      <c r="B143" s="36" t="s">
        <v>75</v>
      </c>
      <c r="C143" s="40">
        <v>-1</v>
      </c>
    </row>
    <row r="144" spans="1:4" x14ac:dyDescent="0.2">
      <c r="A144" s="35" t="s">
        <v>113</v>
      </c>
      <c r="D144" s="41">
        <f>SUM(C145:C151)</f>
        <v>-8.6999999999999993</v>
      </c>
    </row>
    <row r="145" spans="1:4" x14ac:dyDescent="0.2">
      <c r="B145" s="36" t="s">
        <v>64</v>
      </c>
      <c r="C145" s="40">
        <v>-0.5</v>
      </c>
    </row>
    <row r="146" spans="1:4" x14ac:dyDescent="0.2">
      <c r="B146" s="36" t="s">
        <v>73</v>
      </c>
      <c r="C146" s="40">
        <v>1</v>
      </c>
    </row>
    <row r="147" spans="1:4" x14ac:dyDescent="0.2">
      <c r="B147" s="36" t="s">
        <v>67</v>
      </c>
      <c r="C147" s="40">
        <v>-0.2</v>
      </c>
    </row>
    <row r="148" spans="1:4" x14ac:dyDescent="0.2">
      <c r="B148" s="36" t="s">
        <v>68</v>
      </c>
      <c r="C148" s="40">
        <v>2</v>
      </c>
    </row>
    <row r="149" spans="1:4" x14ac:dyDescent="0.2">
      <c r="B149" s="36" t="s">
        <v>65</v>
      </c>
      <c r="C149" s="40">
        <v>-12</v>
      </c>
    </row>
    <row r="150" spans="1:4" x14ac:dyDescent="0.2">
      <c r="B150" s="36" t="s">
        <v>69</v>
      </c>
      <c r="C150" s="40">
        <v>1</v>
      </c>
    </row>
    <row r="151" spans="1:4" x14ac:dyDescent="0.2">
      <c r="B151" s="36" t="s">
        <v>71</v>
      </c>
      <c r="C151" s="40">
        <v>0</v>
      </c>
    </row>
    <row r="152" spans="1:4" x14ac:dyDescent="0.2">
      <c r="A152" s="35" t="s">
        <v>114</v>
      </c>
      <c r="D152" s="41">
        <f>SUM(C153)</f>
        <v>-0.80000000000000027</v>
      </c>
    </row>
    <row r="153" spans="1:4" x14ac:dyDescent="0.2">
      <c r="B153" s="36" t="s">
        <v>64</v>
      </c>
      <c r="C153" s="40">
        <v>-0.80000000000000027</v>
      </c>
    </row>
    <row r="154" spans="1:4" x14ac:dyDescent="0.2">
      <c r="A154" s="35" t="s">
        <v>115</v>
      </c>
      <c r="D154" s="41">
        <f>SUM(C155:C161)</f>
        <v>-3.8</v>
      </c>
    </row>
    <row r="155" spans="1:4" x14ac:dyDescent="0.2">
      <c r="B155" s="36" t="s">
        <v>64</v>
      </c>
      <c r="C155" s="40">
        <v>0</v>
      </c>
    </row>
    <row r="156" spans="1:4" x14ac:dyDescent="0.2">
      <c r="B156" s="36" t="s">
        <v>67</v>
      </c>
      <c r="C156" s="40">
        <v>0</v>
      </c>
    </row>
    <row r="157" spans="1:4" x14ac:dyDescent="0.2">
      <c r="B157" s="36" t="s">
        <v>65</v>
      </c>
      <c r="C157" s="40">
        <v>-2.8</v>
      </c>
    </row>
    <row r="158" spans="1:4" x14ac:dyDescent="0.2">
      <c r="B158" s="36" t="s">
        <v>69</v>
      </c>
      <c r="C158" s="40">
        <v>0</v>
      </c>
    </row>
    <row r="159" spans="1:4" x14ac:dyDescent="0.2">
      <c r="B159" s="36" t="s">
        <v>71</v>
      </c>
      <c r="C159" s="40">
        <v>0</v>
      </c>
    </row>
    <row r="160" spans="1:4" x14ac:dyDescent="0.2">
      <c r="B160" s="36" t="s">
        <v>75</v>
      </c>
      <c r="C160" s="40">
        <v>-2</v>
      </c>
    </row>
    <row r="161" spans="1:4" x14ac:dyDescent="0.2">
      <c r="B161" s="36" t="s">
        <v>78</v>
      </c>
      <c r="C161" s="40">
        <v>1</v>
      </c>
    </row>
    <row r="162" spans="1:4" x14ac:dyDescent="0.2">
      <c r="A162" s="35" t="s">
        <v>116</v>
      </c>
      <c r="D162" s="41">
        <f>SUM(C163:C170)</f>
        <v>-10.03909</v>
      </c>
    </row>
    <row r="163" spans="1:4" x14ac:dyDescent="0.2">
      <c r="B163" s="36" t="s">
        <v>64</v>
      </c>
      <c r="C163" s="40">
        <v>-2.0999999999999996</v>
      </c>
    </row>
    <row r="164" spans="1:4" x14ac:dyDescent="0.2">
      <c r="B164" s="36" t="s">
        <v>67</v>
      </c>
      <c r="C164" s="40">
        <v>-0.26</v>
      </c>
    </row>
    <row r="165" spans="1:4" x14ac:dyDescent="0.2">
      <c r="B165" s="36" t="s">
        <v>68</v>
      </c>
      <c r="C165" s="40">
        <v>-1.6</v>
      </c>
    </row>
    <row r="166" spans="1:4" x14ac:dyDescent="0.2">
      <c r="B166" s="36" t="s">
        <v>65</v>
      </c>
      <c r="C166" s="40">
        <v>-4.1999999999999993</v>
      </c>
    </row>
    <row r="167" spans="1:4" x14ac:dyDescent="0.2">
      <c r="B167" s="36" t="s">
        <v>69</v>
      </c>
      <c r="C167" s="40">
        <v>-4</v>
      </c>
    </row>
    <row r="168" spans="1:4" x14ac:dyDescent="0.2">
      <c r="B168" s="36" t="s">
        <v>71</v>
      </c>
      <c r="C168" s="40">
        <v>-1</v>
      </c>
    </row>
    <row r="169" spans="1:4" x14ac:dyDescent="0.2">
      <c r="B169" s="36" t="s">
        <v>79</v>
      </c>
      <c r="C169" s="40">
        <v>3.12</v>
      </c>
    </row>
    <row r="170" spans="1:4" x14ac:dyDescent="0.2">
      <c r="B170" s="36" t="s">
        <v>80</v>
      </c>
      <c r="C170" s="40">
        <v>9.1000000000000802E-4</v>
      </c>
    </row>
    <row r="171" spans="1:4" x14ac:dyDescent="0.2">
      <c r="A171" s="35" t="s">
        <v>117</v>
      </c>
      <c r="D171" s="41">
        <f>SUM(C172:C178)</f>
        <v>-18.41</v>
      </c>
    </row>
    <row r="172" spans="1:4" x14ac:dyDescent="0.2">
      <c r="B172" s="36" t="s">
        <v>64</v>
      </c>
      <c r="C172" s="40">
        <v>-2.3000000000000007</v>
      </c>
    </row>
    <row r="173" spans="1:4" x14ac:dyDescent="0.2">
      <c r="B173" s="36" t="s">
        <v>73</v>
      </c>
      <c r="C173" s="40">
        <v>0</v>
      </c>
    </row>
    <row r="174" spans="1:4" x14ac:dyDescent="0.2">
      <c r="B174" s="36" t="s">
        <v>67</v>
      </c>
      <c r="C174" s="40">
        <v>-0.5</v>
      </c>
    </row>
    <row r="175" spans="1:4" x14ac:dyDescent="0.2">
      <c r="B175" s="36" t="s">
        <v>65</v>
      </c>
      <c r="C175" s="40">
        <v>-11.509999999999998</v>
      </c>
    </row>
    <row r="176" spans="1:4" x14ac:dyDescent="0.2">
      <c r="B176" s="36" t="s">
        <v>69</v>
      </c>
      <c r="C176" s="40">
        <v>-1</v>
      </c>
    </row>
    <row r="177" spans="1:4" x14ac:dyDescent="0.2">
      <c r="B177" s="36" t="s">
        <v>75</v>
      </c>
      <c r="C177" s="40">
        <v>-3</v>
      </c>
    </row>
    <row r="178" spans="1:4" x14ac:dyDescent="0.2">
      <c r="B178" s="36" t="s">
        <v>66</v>
      </c>
      <c r="C178" s="40">
        <v>-0.1</v>
      </c>
    </row>
    <row r="179" spans="1:4" x14ac:dyDescent="0.2">
      <c r="A179" s="35" t="s">
        <v>118</v>
      </c>
      <c r="D179" s="41">
        <f>SUM(C180:C185)</f>
        <v>-5</v>
      </c>
    </row>
    <row r="180" spans="1:4" x14ac:dyDescent="0.2">
      <c r="B180" s="36" t="s">
        <v>64</v>
      </c>
      <c r="C180" s="40">
        <v>-1</v>
      </c>
    </row>
    <row r="181" spans="1:4" x14ac:dyDescent="0.2">
      <c r="B181" s="36" t="s">
        <v>73</v>
      </c>
      <c r="C181" s="40">
        <v>1</v>
      </c>
    </row>
    <row r="182" spans="1:4" x14ac:dyDescent="0.2">
      <c r="B182" s="36" t="s">
        <v>65</v>
      </c>
      <c r="C182" s="40">
        <v>-4</v>
      </c>
    </row>
    <row r="183" spans="1:4" x14ac:dyDescent="0.2">
      <c r="B183" s="36" t="s">
        <v>69</v>
      </c>
      <c r="C183" s="40">
        <v>0</v>
      </c>
    </row>
    <row r="184" spans="1:4" x14ac:dyDescent="0.2">
      <c r="B184" s="36" t="s">
        <v>76</v>
      </c>
      <c r="C184" s="40">
        <v>-1</v>
      </c>
    </row>
    <row r="185" spans="1:4" x14ac:dyDescent="0.2">
      <c r="B185" s="36" t="s">
        <v>71</v>
      </c>
      <c r="C185" s="40">
        <v>0</v>
      </c>
    </row>
    <row r="186" spans="1:4" x14ac:dyDescent="0.2">
      <c r="A186" s="35" t="s">
        <v>119</v>
      </c>
      <c r="D186" s="41">
        <f>SUM(C187:C192)</f>
        <v>-29.5</v>
      </c>
    </row>
    <row r="187" spans="1:4" x14ac:dyDescent="0.2">
      <c r="B187" s="36" t="s">
        <v>64</v>
      </c>
      <c r="C187" s="40">
        <v>-2.5</v>
      </c>
    </row>
    <row r="188" spans="1:4" x14ac:dyDescent="0.2">
      <c r="B188" s="36" t="s">
        <v>73</v>
      </c>
      <c r="C188" s="40">
        <v>0</v>
      </c>
    </row>
    <row r="189" spans="1:4" x14ac:dyDescent="0.2">
      <c r="B189" s="36" t="s">
        <v>68</v>
      </c>
      <c r="C189" s="40">
        <v>0</v>
      </c>
    </row>
    <row r="190" spans="1:4" x14ac:dyDescent="0.2">
      <c r="B190" s="36" t="s">
        <v>65</v>
      </c>
      <c r="C190" s="40">
        <v>-10</v>
      </c>
    </row>
    <row r="191" spans="1:4" x14ac:dyDescent="0.2">
      <c r="B191" s="36" t="s">
        <v>71</v>
      </c>
      <c r="C191" s="40">
        <v>1</v>
      </c>
    </row>
    <row r="192" spans="1:4" x14ac:dyDescent="0.2">
      <c r="B192" s="36" t="s">
        <v>75</v>
      </c>
      <c r="C192" s="40">
        <v>-18</v>
      </c>
    </row>
    <row r="193" spans="1:4" x14ac:dyDescent="0.2">
      <c r="A193" s="35" t="s">
        <v>120</v>
      </c>
      <c r="D193" s="41">
        <f>SUM(C194:C196)</f>
        <v>-4.5</v>
      </c>
    </row>
    <row r="194" spans="1:4" x14ac:dyDescent="0.2">
      <c r="B194" s="36" t="s">
        <v>64</v>
      </c>
      <c r="C194" s="40">
        <v>0.5</v>
      </c>
    </row>
    <row r="195" spans="1:4" x14ac:dyDescent="0.2">
      <c r="B195" s="36" t="s">
        <v>67</v>
      </c>
      <c r="C195" s="40">
        <v>-1</v>
      </c>
    </row>
    <row r="196" spans="1:4" x14ac:dyDescent="0.2">
      <c r="B196" s="36" t="s">
        <v>65</v>
      </c>
      <c r="C196" s="40">
        <v>-4</v>
      </c>
    </row>
    <row r="197" spans="1:4" x14ac:dyDescent="0.2">
      <c r="A197" s="35" t="s">
        <v>121</v>
      </c>
      <c r="D197" s="41">
        <f>SUM(C198:C200)</f>
        <v>-2.9299999999999997</v>
      </c>
    </row>
    <row r="198" spans="1:4" x14ac:dyDescent="0.2">
      <c r="B198" s="36" t="s">
        <v>64</v>
      </c>
      <c r="C198" s="40">
        <v>0</v>
      </c>
    </row>
    <row r="199" spans="1:4" x14ac:dyDescent="0.2">
      <c r="B199" s="36" t="s">
        <v>67</v>
      </c>
      <c r="C199" s="40">
        <v>-1</v>
      </c>
    </row>
    <row r="200" spans="1:4" x14ac:dyDescent="0.2">
      <c r="B200" s="36" t="s">
        <v>65</v>
      </c>
      <c r="C200" s="40">
        <v>-1.93</v>
      </c>
    </row>
    <row r="201" spans="1:4" x14ac:dyDescent="0.2">
      <c r="A201" s="35" t="s">
        <v>122</v>
      </c>
      <c r="D201" s="41">
        <f>SUM(C202:C207)</f>
        <v>-2.688250000000016</v>
      </c>
    </row>
    <row r="202" spans="1:4" x14ac:dyDescent="0.2">
      <c r="B202" s="36" t="s">
        <v>64</v>
      </c>
      <c r="C202" s="40">
        <v>-4.5500000000000114</v>
      </c>
    </row>
    <row r="203" spans="1:4" x14ac:dyDescent="0.2">
      <c r="B203" s="36" t="s">
        <v>67</v>
      </c>
      <c r="C203" s="40">
        <v>-1.1000000000000001</v>
      </c>
    </row>
    <row r="204" spans="1:4" x14ac:dyDescent="0.2">
      <c r="B204" s="36" t="s">
        <v>68</v>
      </c>
      <c r="C204" s="40">
        <v>-1</v>
      </c>
    </row>
    <row r="205" spans="1:4" x14ac:dyDescent="0.2">
      <c r="B205" s="36" t="s">
        <v>65</v>
      </c>
      <c r="C205" s="40">
        <v>-2.038250000000005</v>
      </c>
    </row>
    <row r="206" spans="1:4" x14ac:dyDescent="0.2">
      <c r="B206" s="36" t="s">
        <v>69</v>
      </c>
      <c r="C206" s="40">
        <v>8</v>
      </c>
    </row>
    <row r="207" spans="1:4" x14ac:dyDescent="0.2">
      <c r="B207" s="36" t="s">
        <v>75</v>
      </c>
      <c r="C207" s="40">
        <v>-2</v>
      </c>
    </row>
    <row r="208" spans="1:4" x14ac:dyDescent="0.2">
      <c r="A208" s="35" t="s">
        <v>123</v>
      </c>
      <c r="D208" s="41">
        <f>SUM(C209)</f>
        <v>-2</v>
      </c>
    </row>
    <row r="209" spans="1:4" x14ac:dyDescent="0.2">
      <c r="B209" s="36" t="s">
        <v>64</v>
      </c>
      <c r="C209" s="40">
        <v>-2</v>
      </c>
    </row>
    <row r="210" spans="1:4" x14ac:dyDescent="0.2">
      <c r="A210" s="35" t="s">
        <v>124</v>
      </c>
      <c r="D210" s="41">
        <f>SUM(C211:C213)</f>
        <v>-15.7</v>
      </c>
    </row>
    <row r="211" spans="1:4" x14ac:dyDescent="0.2">
      <c r="B211" s="36" t="s">
        <v>64</v>
      </c>
      <c r="C211" s="40">
        <v>-0.5</v>
      </c>
    </row>
    <row r="212" spans="1:4" x14ac:dyDescent="0.2">
      <c r="B212" s="36" t="s">
        <v>73</v>
      </c>
      <c r="C212" s="40">
        <v>0.79999999999999982</v>
      </c>
    </row>
    <row r="213" spans="1:4" x14ac:dyDescent="0.2">
      <c r="B213" s="36" t="s">
        <v>65</v>
      </c>
      <c r="C213" s="40">
        <v>-16</v>
      </c>
    </row>
    <row r="214" spans="1:4" x14ac:dyDescent="0.2">
      <c r="A214" s="35" t="s">
        <v>125</v>
      </c>
      <c r="D214" s="41">
        <f>C215</f>
        <v>-0.9</v>
      </c>
    </row>
    <row r="215" spans="1:4" x14ac:dyDescent="0.2">
      <c r="B215" s="36" t="s">
        <v>64</v>
      </c>
      <c r="C215" s="40">
        <v>-0.9</v>
      </c>
    </row>
    <row r="216" spans="1:4" x14ac:dyDescent="0.2">
      <c r="A216" s="35" t="s">
        <v>126</v>
      </c>
      <c r="D216" s="41">
        <f>SUM(C217:C221)</f>
        <v>-2.3400000000000003</v>
      </c>
    </row>
    <row r="217" spans="1:4" x14ac:dyDescent="0.2">
      <c r="B217" s="36" t="s">
        <v>64</v>
      </c>
      <c r="C217" s="40">
        <v>-1.4000000000000004</v>
      </c>
    </row>
    <row r="218" spans="1:4" x14ac:dyDescent="0.2">
      <c r="B218" s="36" t="s">
        <v>65</v>
      </c>
      <c r="C218" s="40">
        <v>-0.83999999999999986</v>
      </c>
    </row>
    <row r="219" spans="1:4" x14ac:dyDescent="0.2">
      <c r="B219" s="36" t="s">
        <v>69</v>
      </c>
      <c r="C219" s="40">
        <v>2</v>
      </c>
    </row>
    <row r="220" spans="1:4" x14ac:dyDescent="0.2">
      <c r="B220" s="36" t="s">
        <v>71</v>
      </c>
      <c r="C220" s="40">
        <v>-0.10000000000000009</v>
      </c>
    </row>
    <row r="221" spans="1:4" x14ac:dyDescent="0.2">
      <c r="B221" s="36" t="s">
        <v>75</v>
      </c>
      <c r="C221" s="40">
        <v>-2</v>
      </c>
    </row>
    <row r="222" spans="1:4" x14ac:dyDescent="0.2">
      <c r="A222" s="35" t="s">
        <v>94</v>
      </c>
      <c r="D222" s="41">
        <f>SUM(C223:C229)</f>
        <v>-6</v>
      </c>
    </row>
    <row r="223" spans="1:4" x14ac:dyDescent="0.2">
      <c r="B223" s="36" t="s">
        <v>64</v>
      </c>
      <c r="C223" s="40">
        <v>1.4000000000000004</v>
      </c>
    </row>
    <row r="224" spans="1:4" x14ac:dyDescent="0.2">
      <c r="B224" s="36" t="s">
        <v>73</v>
      </c>
      <c r="C224" s="40">
        <v>-0.9</v>
      </c>
    </row>
    <row r="225" spans="1:4" x14ac:dyDescent="0.2">
      <c r="B225" s="36" t="s">
        <v>67</v>
      </c>
      <c r="C225" s="40">
        <v>-1</v>
      </c>
    </row>
    <row r="226" spans="1:4" x14ac:dyDescent="0.2">
      <c r="B226" s="36" t="s">
        <v>68</v>
      </c>
      <c r="C226" s="40">
        <v>-0.5</v>
      </c>
    </row>
    <row r="227" spans="1:4" x14ac:dyDescent="0.2">
      <c r="B227" s="36" t="s">
        <v>65</v>
      </c>
      <c r="C227" s="40">
        <v>-3</v>
      </c>
    </row>
    <row r="228" spans="1:4" x14ac:dyDescent="0.2">
      <c r="B228" s="36" t="s">
        <v>71</v>
      </c>
      <c r="C228" s="40">
        <v>0</v>
      </c>
    </row>
    <row r="229" spans="1:4" x14ac:dyDescent="0.2">
      <c r="B229" s="36" t="s">
        <v>75</v>
      </c>
      <c r="C229" s="40">
        <v>-2</v>
      </c>
    </row>
    <row r="230" spans="1:4" x14ac:dyDescent="0.2">
      <c r="A230" s="35" t="s">
        <v>97</v>
      </c>
      <c r="D230" s="41">
        <f>SUM(C231:C234)</f>
        <v>-8.4</v>
      </c>
    </row>
    <row r="231" spans="1:4" x14ac:dyDescent="0.2">
      <c r="B231" s="36" t="s">
        <v>64</v>
      </c>
      <c r="C231" s="40">
        <v>-1</v>
      </c>
    </row>
    <row r="232" spans="1:4" x14ac:dyDescent="0.2">
      <c r="B232" s="36" t="s">
        <v>73</v>
      </c>
      <c r="C232" s="40">
        <v>-0.4</v>
      </c>
    </row>
    <row r="233" spans="1:4" x14ac:dyDescent="0.2">
      <c r="B233" s="36" t="s">
        <v>65</v>
      </c>
      <c r="C233" s="40">
        <v>-4</v>
      </c>
    </row>
    <row r="234" spans="1:4" x14ac:dyDescent="0.2">
      <c r="B234" s="36" t="s">
        <v>75</v>
      </c>
      <c r="C234" s="40">
        <v>-3</v>
      </c>
    </row>
    <row r="235" spans="1:4" x14ac:dyDescent="0.2">
      <c r="A235" s="35" t="s">
        <v>127</v>
      </c>
      <c r="D235" s="41">
        <f>SUM(C236:C240)</f>
        <v>1.8500000000000005</v>
      </c>
    </row>
    <row r="236" spans="1:4" x14ac:dyDescent="0.2">
      <c r="B236" s="36" t="s">
        <v>64</v>
      </c>
      <c r="C236" s="40">
        <v>1.4000000000000004</v>
      </c>
    </row>
    <row r="237" spans="1:4" x14ac:dyDescent="0.2">
      <c r="B237" s="36" t="s">
        <v>67</v>
      </c>
      <c r="C237" s="40">
        <v>0</v>
      </c>
    </row>
    <row r="238" spans="1:4" x14ac:dyDescent="0.2">
      <c r="B238" s="36" t="s">
        <v>74</v>
      </c>
      <c r="C238" s="40">
        <v>0</v>
      </c>
    </row>
    <row r="239" spans="1:4" x14ac:dyDescent="0.2">
      <c r="B239" s="36" t="s">
        <v>65</v>
      </c>
      <c r="C239" s="40">
        <v>-0.54999999999999982</v>
      </c>
    </row>
    <row r="240" spans="1:4" x14ac:dyDescent="0.2">
      <c r="B240" s="36" t="s">
        <v>69</v>
      </c>
      <c r="C240" s="40">
        <v>1</v>
      </c>
    </row>
    <row r="241" spans="1:4" x14ac:dyDescent="0.2">
      <c r="A241" s="35" t="s">
        <v>128</v>
      </c>
      <c r="D241" s="41">
        <f>SUM(C242:C247)</f>
        <v>-2.4999999999999996</v>
      </c>
    </row>
    <row r="242" spans="1:4" x14ac:dyDescent="0.2">
      <c r="B242" s="36" t="s">
        <v>64</v>
      </c>
      <c r="C242" s="40">
        <v>0.80000000000000071</v>
      </c>
    </row>
    <row r="243" spans="1:4" x14ac:dyDescent="0.2">
      <c r="B243" s="36" t="s">
        <v>68</v>
      </c>
      <c r="C243" s="40">
        <v>-0.30000000000000027</v>
      </c>
    </row>
    <row r="244" spans="1:4" x14ac:dyDescent="0.2">
      <c r="B244" s="36" t="s">
        <v>65</v>
      </c>
      <c r="C244" s="40">
        <v>-2</v>
      </c>
    </row>
    <row r="245" spans="1:4" x14ac:dyDescent="0.2">
      <c r="B245" s="36" t="s">
        <v>69</v>
      </c>
      <c r="C245" s="40">
        <v>1</v>
      </c>
    </row>
    <row r="246" spans="1:4" x14ac:dyDescent="0.2">
      <c r="B246" s="36" t="s">
        <v>71</v>
      </c>
      <c r="C246" s="40">
        <v>0</v>
      </c>
    </row>
    <row r="247" spans="1:4" x14ac:dyDescent="0.2">
      <c r="B247" s="36" t="s">
        <v>75</v>
      </c>
      <c r="C247" s="40">
        <v>-2</v>
      </c>
    </row>
    <row r="248" spans="1:4" x14ac:dyDescent="0.2">
      <c r="A248" s="35" t="s">
        <v>95</v>
      </c>
      <c r="D248" s="41">
        <f>SUM(C249:C251)</f>
        <v>-6</v>
      </c>
    </row>
    <row r="249" spans="1:4" x14ac:dyDescent="0.2">
      <c r="B249" s="36" t="s">
        <v>64</v>
      </c>
      <c r="C249" s="40">
        <v>-1</v>
      </c>
    </row>
    <row r="250" spans="1:4" x14ac:dyDescent="0.2">
      <c r="B250" s="36" t="s">
        <v>65</v>
      </c>
      <c r="C250" s="40">
        <v>-2</v>
      </c>
    </row>
    <row r="251" spans="1:4" x14ac:dyDescent="0.2">
      <c r="B251" s="36" t="s">
        <v>75</v>
      </c>
      <c r="C251" s="40">
        <v>-3</v>
      </c>
    </row>
    <row r="252" spans="1:4" x14ac:dyDescent="0.2">
      <c r="A252" s="35" t="s">
        <v>129</v>
      </c>
      <c r="D252" s="41">
        <f>SUM(C253:C259)</f>
        <v>-30.75</v>
      </c>
    </row>
    <row r="253" spans="1:4" x14ac:dyDescent="0.2">
      <c r="B253" s="36" t="s">
        <v>73</v>
      </c>
      <c r="C253" s="40">
        <v>0.25</v>
      </c>
    </row>
    <row r="254" spans="1:4" x14ac:dyDescent="0.2">
      <c r="B254" s="36" t="s">
        <v>81</v>
      </c>
      <c r="C254" s="40">
        <v>-21.4</v>
      </c>
    </row>
    <row r="255" spans="1:4" x14ac:dyDescent="0.2">
      <c r="B255" s="36" t="s">
        <v>64</v>
      </c>
      <c r="C255" s="40">
        <v>-0.60000000000000053</v>
      </c>
    </row>
    <row r="256" spans="1:4" x14ac:dyDescent="0.2">
      <c r="B256" s="36" t="s">
        <v>73</v>
      </c>
      <c r="C256" s="40">
        <v>-1</v>
      </c>
    </row>
    <row r="257" spans="1:4" x14ac:dyDescent="0.2">
      <c r="B257" s="36" t="s">
        <v>68</v>
      </c>
      <c r="C257" s="40">
        <v>-3</v>
      </c>
    </row>
    <row r="258" spans="1:4" x14ac:dyDescent="0.2">
      <c r="B258" s="36" t="s">
        <v>65</v>
      </c>
      <c r="C258" s="40">
        <v>-3</v>
      </c>
    </row>
    <row r="259" spans="1:4" x14ac:dyDescent="0.2">
      <c r="B259" s="36" t="s">
        <v>69</v>
      </c>
      <c r="C259" s="40">
        <v>-2</v>
      </c>
    </row>
    <row r="260" spans="1:4" x14ac:dyDescent="0.2">
      <c r="A260" s="35" t="s">
        <v>130</v>
      </c>
      <c r="D260" s="41">
        <f>SUM(C261:C268)</f>
        <v>-14.8</v>
      </c>
    </row>
    <row r="261" spans="1:4" x14ac:dyDescent="0.2">
      <c r="B261" s="36" t="s">
        <v>64</v>
      </c>
      <c r="C261" s="40">
        <v>-4.63</v>
      </c>
    </row>
    <row r="262" spans="1:4" x14ac:dyDescent="0.2">
      <c r="B262" s="36" t="s">
        <v>73</v>
      </c>
      <c r="C262" s="40">
        <v>0.30000000000000004</v>
      </c>
    </row>
    <row r="263" spans="1:4" x14ac:dyDescent="0.2">
      <c r="B263" s="36" t="s">
        <v>67</v>
      </c>
      <c r="C263" s="40">
        <v>0</v>
      </c>
    </row>
    <row r="264" spans="1:4" x14ac:dyDescent="0.2">
      <c r="B264" s="36" t="s">
        <v>68</v>
      </c>
      <c r="C264" s="40">
        <v>1.0299999999999994</v>
      </c>
    </row>
    <row r="265" spans="1:4" x14ac:dyDescent="0.2">
      <c r="B265" s="36" t="s">
        <v>65</v>
      </c>
      <c r="C265" s="40">
        <v>-11.5</v>
      </c>
    </row>
    <row r="266" spans="1:4" x14ac:dyDescent="0.2">
      <c r="B266" s="36" t="s">
        <v>69</v>
      </c>
      <c r="C266" s="40">
        <v>1</v>
      </c>
    </row>
    <row r="267" spans="1:4" x14ac:dyDescent="0.2">
      <c r="B267" s="36" t="s">
        <v>71</v>
      </c>
      <c r="C267" s="40">
        <v>0</v>
      </c>
    </row>
    <row r="268" spans="1:4" x14ac:dyDescent="0.2">
      <c r="B268" s="36" t="s">
        <v>75</v>
      </c>
      <c r="C268" s="40">
        <v>-1</v>
      </c>
    </row>
    <row r="269" spans="1:4" x14ac:dyDescent="0.2">
      <c r="A269" s="35" t="s">
        <v>142</v>
      </c>
      <c r="D269" s="41">
        <f>SUM(C270:C273)</f>
        <v>-1</v>
      </c>
    </row>
    <row r="270" spans="1:4" x14ac:dyDescent="0.2">
      <c r="B270" s="36" t="s">
        <v>64</v>
      </c>
      <c r="C270" s="40">
        <v>0</v>
      </c>
    </row>
    <row r="271" spans="1:4" x14ac:dyDescent="0.2">
      <c r="B271" s="36" t="s">
        <v>73</v>
      </c>
      <c r="C271" s="40">
        <v>0</v>
      </c>
    </row>
    <row r="272" spans="1:4" x14ac:dyDescent="0.2">
      <c r="B272" s="36" t="s">
        <v>67</v>
      </c>
      <c r="C272" s="40">
        <v>0</v>
      </c>
    </row>
    <row r="273" spans="1:4" x14ac:dyDescent="0.2">
      <c r="B273" s="36" t="s">
        <v>75</v>
      </c>
      <c r="C273" s="40">
        <v>-1</v>
      </c>
    </row>
    <row r="274" spans="1:4" x14ac:dyDescent="0.2">
      <c r="A274" s="35" t="s">
        <v>141</v>
      </c>
      <c r="D274" s="41">
        <f>C275</f>
        <v>0.19999999999999996</v>
      </c>
    </row>
    <row r="275" spans="1:4" x14ac:dyDescent="0.2">
      <c r="B275" s="36" t="s">
        <v>64</v>
      </c>
      <c r="C275" s="40">
        <v>0.19999999999999996</v>
      </c>
    </row>
    <row r="276" spans="1:4" x14ac:dyDescent="0.2">
      <c r="B276" s="36" t="s">
        <v>68</v>
      </c>
      <c r="C276" s="40">
        <v>0</v>
      </c>
    </row>
    <row r="277" spans="1:4" x14ac:dyDescent="0.2">
      <c r="A277" s="35" t="s">
        <v>140</v>
      </c>
      <c r="D277" s="41">
        <f>SUM(C277:C280)</f>
        <v>-0.90000000000000013</v>
      </c>
    </row>
    <row r="278" spans="1:4" x14ac:dyDescent="0.2">
      <c r="B278" s="36" t="s">
        <v>64</v>
      </c>
      <c r="C278" s="40">
        <v>0.29999999999999982</v>
      </c>
    </row>
    <row r="279" spans="1:4" x14ac:dyDescent="0.2">
      <c r="B279" s="36" t="s">
        <v>68</v>
      </c>
      <c r="C279" s="40">
        <v>-0.19999999999999996</v>
      </c>
    </row>
    <row r="280" spans="1:4" x14ac:dyDescent="0.2">
      <c r="B280" s="36" t="s">
        <v>65</v>
      </c>
      <c r="C280" s="40">
        <v>-1</v>
      </c>
    </row>
    <row r="281" spans="1:4" x14ac:dyDescent="0.2">
      <c r="A281" s="35" t="s">
        <v>139</v>
      </c>
      <c r="D281" s="41">
        <f>SUM(C281:C286)</f>
        <v>-4.8188800000000001</v>
      </c>
    </row>
    <row r="282" spans="1:4" x14ac:dyDescent="0.2">
      <c r="B282" s="36" t="s">
        <v>64</v>
      </c>
      <c r="C282" s="40">
        <v>-1.2999999999999998</v>
      </c>
    </row>
    <row r="283" spans="1:4" x14ac:dyDescent="0.2">
      <c r="B283" s="36" t="s">
        <v>67</v>
      </c>
      <c r="C283" s="40">
        <v>0</v>
      </c>
    </row>
    <row r="284" spans="1:4" x14ac:dyDescent="0.2">
      <c r="B284" s="36" t="s">
        <v>68</v>
      </c>
      <c r="C284" s="40">
        <v>-1</v>
      </c>
    </row>
    <row r="285" spans="1:4" x14ac:dyDescent="0.2">
      <c r="B285" s="36" t="s">
        <v>65</v>
      </c>
      <c r="C285" s="40">
        <v>-2.6300000000000003</v>
      </c>
    </row>
    <row r="286" spans="1:4" x14ac:dyDescent="0.2">
      <c r="B286" s="36" t="s">
        <v>70</v>
      </c>
      <c r="C286" s="40">
        <v>0.11112</v>
      </c>
    </row>
    <row r="287" spans="1:4" x14ac:dyDescent="0.2">
      <c r="A287" s="35" t="s">
        <v>138</v>
      </c>
      <c r="D287" s="41">
        <f>SUM(C288:C292)</f>
        <v>-9.8000000000000007</v>
      </c>
    </row>
    <row r="288" spans="1:4" x14ac:dyDescent="0.2">
      <c r="B288" s="36" t="s">
        <v>64</v>
      </c>
      <c r="C288" s="40">
        <v>-1</v>
      </c>
    </row>
    <row r="289" spans="1:4" x14ac:dyDescent="0.2">
      <c r="B289" s="36" t="s">
        <v>67</v>
      </c>
      <c r="C289" s="40">
        <v>0</v>
      </c>
    </row>
    <row r="290" spans="1:4" x14ac:dyDescent="0.2">
      <c r="B290" s="36" t="s">
        <v>68</v>
      </c>
      <c r="C290" s="40">
        <v>0.19999999999999996</v>
      </c>
    </row>
    <row r="291" spans="1:4" x14ac:dyDescent="0.2">
      <c r="B291" s="36" t="s">
        <v>65</v>
      </c>
      <c r="C291" s="40">
        <v>-7</v>
      </c>
    </row>
    <row r="292" spans="1:4" x14ac:dyDescent="0.2">
      <c r="B292" s="36" t="s">
        <v>66</v>
      </c>
      <c r="C292" s="40">
        <v>-2</v>
      </c>
    </row>
    <row r="293" spans="1:4" x14ac:dyDescent="0.2">
      <c r="A293" s="35" t="s">
        <v>137</v>
      </c>
      <c r="D293" s="41">
        <f>SUM(C294:C295)</f>
        <v>-1.08</v>
      </c>
    </row>
    <row r="294" spans="1:4" x14ac:dyDescent="0.2">
      <c r="B294" s="36" t="s">
        <v>64</v>
      </c>
      <c r="C294" s="40">
        <v>-0.4</v>
      </c>
    </row>
    <row r="295" spans="1:4" x14ac:dyDescent="0.2">
      <c r="B295" s="36" t="s">
        <v>70</v>
      </c>
      <c r="C295" s="40">
        <v>-0.67999999999999994</v>
      </c>
    </row>
    <row r="296" spans="1:4" x14ac:dyDescent="0.2">
      <c r="A296" s="35" t="s">
        <v>136</v>
      </c>
      <c r="D296" s="41">
        <f>SUM(C297:C298)</f>
        <v>-2</v>
      </c>
    </row>
    <row r="297" spans="1:4" x14ac:dyDescent="0.2">
      <c r="B297" s="36" t="s">
        <v>82</v>
      </c>
      <c r="C297" s="40">
        <v>-1</v>
      </c>
    </row>
    <row r="298" spans="1:4" x14ac:dyDescent="0.2">
      <c r="B298" s="36" t="s">
        <v>64</v>
      </c>
      <c r="C298" s="40">
        <v>-1</v>
      </c>
    </row>
    <row r="299" spans="1:4" x14ac:dyDescent="0.2">
      <c r="A299" s="35" t="s">
        <v>135</v>
      </c>
      <c r="D299" s="41">
        <f>SUM(C300:C305)</f>
        <v>-1.55</v>
      </c>
    </row>
    <row r="300" spans="1:4" x14ac:dyDescent="0.2">
      <c r="B300" s="36" t="s">
        <v>64</v>
      </c>
      <c r="C300" s="40">
        <v>0</v>
      </c>
    </row>
    <row r="301" spans="1:4" x14ac:dyDescent="0.2">
      <c r="B301" s="36" t="s">
        <v>67</v>
      </c>
      <c r="C301" s="40">
        <v>0</v>
      </c>
    </row>
    <row r="302" spans="1:4" x14ac:dyDescent="0.2">
      <c r="B302" s="36" t="s">
        <v>68</v>
      </c>
      <c r="C302" s="40">
        <v>0</v>
      </c>
    </row>
    <row r="303" spans="1:4" x14ac:dyDescent="0.2">
      <c r="B303" s="36" t="s">
        <v>65</v>
      </c>
      <c r="C303" s="40">
        <v>0</v>
      </c>
    </row>
    <row r="304" spans="1:4" x14ac:dyDescent="0.2">
      <c r="B304" s="36" t="s">
        <v>71</v>
      </c>
      <c r="C304" s="40">
        <v>0</v>
      </c>
    </row>
    <row r="305" spans="1:4" x14ac:dyDescent="0.2">
      <c r="B305" s="36" t="s">
        <v>70</v>
      </c>
      <c r="C305" s="40">
        <v>-1.55</v>
      </c>
    </row>
    <row r="306" spans="1:4" x14ac:dyDescent="0.2">
      <c r="A306" s="35" t="s">
        <v>134</v>
      </c>
      <c r="D306" s="41">
        <f>SUM(C307:C310)</f>
        <v>-1.0627300000000011</v>
      </c>
    </row>
    <row r="307" spans="1:4" x14ac:dyDescent="0.2">
      <c r="B307" s="36" t="s">
        <v>64</v>
      </c>
      <c r="C307" s="40">
        <v>0</v>
      </c>
    </row>
    <row r="308" spans="1:4" x14ac:dyDescent="0.2">
      <c r="B308" s="36" t="s">
        <v>83</v>
      </c>
      <c r="C308" s="40">
        <v>-3.92</v>
      </c>
    </row>
    <row r="309" spans="1:4" x14ac:dyDescent="0.2">
      <c r="B309" s="36" t="s">
        <v>64</v>
      </c>
      <c r="C309" s="40">
        <v>-1.4</v>
      </c>
    </row>
    <row r="310" spans="1:4" x14ac:dyDescent="0.2">
      <c r="B310" s="36" t="s">
        <v>70</v>
      </c>
      <c r="C310" s="40">
        <v>4.2572699999999992</v>
      </c>
    </row>
    <row r="311" spans="1:4" x14ac:dyDescent="0.2">
      <c r="A311" s="35" t="s">
        <v>133</v>
      </c>
      <c r="D311" s="41">
        <f>SUM(C312)</f>
        <v>0.1</v>
      </c>
    </row>
    <row r="312" spans="1:4" x14ac:dyDescent="0.2">
      <c r="B312" s="36" t="s">
        <v>70</v>
      </c>
      <c r="C312" s="40">
        <v>0.1</v>
      </c>
    </row>
    <row r="313" spans="1:4" x14ac:dyDescent="0.2">
      <c r="A313" s="35" t="s">
        <v>132</v>
      </c>
      <c r="D313" s="41">
        <f>SUM(C314:C323)</f>
        <v>-8.2790699999999973</v>
      </c>
    </row>
    <row r="314" spans="1:4" x14ac:dyDescent="0.2">
      <c r="B314" s="36" t="s">
        <v>64</v>
      </c>
      <c r="C314" s="40">
        <v>-0.79999999999999982</v>
      </c>
    </row>
    <row r="315" spans="1:4" x14ac:dyDescent="0.2">
      <c r="B315" s="36" t="s">
        <v>84</v>
      </c>
      <c r="C315" s="40">
        <v>0</v>
      </c>
    </row>
    <row r="316" spans="1:4" x14ac:dyDescent="0.2">
      <c r="B316" s="36" t="s">
        <v>85</v>
      </c>
      <c r="C316" s="40">
        <v>-0.40000000000000013</v>
      </c>
    </row>
    <row r="317" spans="1:4" x14ac:dyDescent="0.2">
      <c r="B317" s="36" t="s">
        <v>86</v>
      </c>
      <c r="C317" s="40">
        <v>-1.5611999999999977</v>
      </c>
    </row>
    <row r="318" spans="1:4" x14ac:dyDescent="0.2">
      <c r="B318" s="36" t="s">
        <v>68</v>
      </c>
      <c r="C318" s="40">
        <v>-0.59999999999999987</v>
      </c>
    </row>
    <row r="319" spans="1:4" x14ac:dyDescent="0.2">
      <c r="B319" s="36" t="s">
        <v>65</v>
      </c>
      <c r="C319" s="40">
        <v>1</v>
      </c>
    </row>
    <row r="320" spans="1:4" x14ac:dyDescent="0.2">
      <c r="B320" s="36" t="s">
        <v>75</v>
      </c>
      <c r="C320" s="40">
        <v>-9</v>
      </c>
    </row>
    <row r="321" spans="1:4" x14ac:dyDescent="0.2">
      <c r="B321" s="36" t="s">
        <v>79</v>
      </c>
      <c r="C321" s="40">
        <v>5.25</v>
      </c>
    </row>
    <row r="322" spans="1:4" x14ac:dyDescent="0.2">
      <c r="B322" s="36" t="s">
        <v>80</v>
      </c>
      <c r="C322" s="40">
        <v>-0.09</v>
      </c>
    </row>
    <row r="323" spans="1:4" x14ac:dyDescent="0.2">
      <c r="B323" s="36" t="s">
        <v>70</v>
      </c>
      <c r="C323" s="40">
        <v>-2.0778699999999999</v>
      </c>
    </row>
    <row r="324" spans="1:4" x14ac:dyDescent="0.2">
      <c r="A324" s="35" t="s">
        <v>131</v>
      </c>
      <c r="D324" s="41">
        <f>SUM(C325)</f>
        <v>0.42222000000000004</v>
      </c>
    </row>
    <row r="325" spans="1:4" x14ac:dyDescent="0.2">
      <c r="B325" s="36" t="s">
        <v>70</v>
      </c>
      <c r="C325" s="40">
        <v>0.42222000000000004</v>
      </c>
    </row>
    <row r="327" spans="1:4" x14ac:dyDescent="0.2">
      <c r="A327" s="33" t="s">
        <v>87</v>
      </c>
      <c r="B327" s="37"/>
      <c r="C327" s="43">
        <v>-275.66161</v>
      </c>
      <c r="D327" s="44">
        <f>SUM(D5:D326)</f>
        <v>-275.66161</v>
      </c>
    </row>
  </sheetData>
  <mergeCells count="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vt:lpstr>
      <vt:lpstr>Question 4</vt:lpstr>
    </vt:vector>
  </TitlesOfParts>
  <Company>ABM LHB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ka182309</dc:creator>
  <cp:lastModifiedBy>ka182309</cp:lastModifiedBy>
  <dcterms:created xsi:type="dcterms:W3CDTF">2021-08-26T11:17:41Z</dcterms:created>
  <dcterms:modified xsi:type="dcterms:W3CDTF">2021-09-03T08:37:17Z</dcterms:modified>
</cp:coreProperties>
</file>