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185851\Desktop\"/>
    </mc:Choice>
  </mc:AlternateContent>
  <bookViews>
    <workbookView xWindow="0" yWindow="0" windowWidth="19200" windowHeight="11460"/>
  </bookViews>
  <sheets>
    <sheet name="Notes" sheetId="1" r:id="rId1"/>
    <sheet name="Contents" sheetId="2" r:id="rId2"/>
    <sheet name="Table_1__Staff_in_Post" sheetId="3" r:id="rId3"/>
    <sheet name="Table_2_Staff_by_Gender" sheetId="4" r:id="rId4"/>
    <sheet name="Table_3_Staff_by_Age" sheetId="5" r:id="rId5"/>
    <sheet name="Table_4_Staff_by_Disability" sheetId="6" r:id="rId6"/>
    <sheet name="Table_5_Staff_by_Ethnicity" sheetId="7" r:id="rId7"/>
    <sheet name="Table_6_Marital_Status" sheetId="8" r:id="rId8"/>
    <sheet name="Table_7__Religion&amp;Belief" sheetId="9" r:id="rId9"/>
    <sheet name="Table_8_Sexual_Orientation" sheetId="10" r:id="rId10"/>
    <sheet name="Table_9_SG_Gender&amp;Work_Pattern" sheetId="11" r:id="rId11"/>
    <sheet name="Table_10_GenderGradeWorkPattern" sheetId="12" r:id="rId12"/>
    <sheet name="Table_11_GenderContractWorkPatt" sheetId="13" r:id="rId13"/>
    <sheet name="Table_12_GenderAvBasicPayWorkPa" sheetId="14" r:id="rId14"/>
    <sheet name="Table_13_Gender_by_Pay_Grade" sheetId="15" r:id="rId15"/>
    <sheet name="Table_14_Leavers" sheetId="16" r:id="rId16"/>
    <sheet name="Table_15__Employee_Relations" sheetId="17" r:id="rId17"/>
    <sheet name="Maternity_&amp;_Career_Break" sheetId="18" r:id="rId18"/>
  </sheets>
  <calcPr calcId="162913"/>
</workbook>
</file>

<file path=xl/calcChain.xml><?xml version="1.0" encoding="utf-8"?>
<calcChain xmlns="http://schemas.openxmlformats.org/spreadsheetml/2006/main">
  <c r="E7" i="17" l="1"/>
  <c r="C7" i="17"/>
  <c r="E6" i="17"/>
  <c r="C6" i="17"/>
  <c r="E5" i="17"/>
  <c r="C5" i="17"/>
  <c r="E4" i="17"/>
  <c r="C4" i="17"/>
  <c r="C27" i="7"/>
  <c r="C25" i="7"/>
  <c r="C24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</calcChain>
</file>

<file path=xl/sharedStrings.xml><?xml version="1.0" encoding="utf-8"?>
<sst xmlns="http://schemas.openxmlformats.org/spreadsheetml/2006/main" count="368" uniqueCount="183">
  <si>
    <t>Data Adroddiad Cydraddoldeb Bwrdd Iechyd Prifysgol Abertawe Bro Morgannwg / Abertawe Bro Morgannwg University Health Board Equality Report Data 2017-2018</t>
  </si>
  <si>
    <t xml:space="preserve">Crynodeb / Summary </t>
  </si>
  <si>
    <t>Mae'r tablau yn cyflwyno'r data wedi eu tynnu o gronfa data Cofnod Staff Electronig (ESR) Bwrdd Iechyd Prifysgol Abertawe ar gyfer holl weithlu'r Bwrdd Iechyd / The tables present data sourced from ABMUHB's Electronic Staff Record (ESR) data base for the total ABMUHB workforce</t>
  </si>
  <si>
    <t>Nodiadau / Notes:</t>
  </si>
  <si>
    <t>Mae'r data yn darparu proffil a dadansoddiad o'r staff a gyflogir gennym ar 31 Mawrth 2018 ac yn rhoi data ar y canlynol / The data provides a profile and analysis of staff employed by us at 31 March 2018 and gives data on the following</t>
  </si>
  <si>
    <t>Dadansoddiad staffio gwrywaidd a benywaidd yn ôl swydd, gradd, tâl, math o gytundeb a phatrwm gwaith / Male and female staffing breakdown by job, grade, pay, contract type and working pattern</t>
  </si>
  <si>
    <t>Staff sydd yn cymryd rhan mewn gweithdrefnau cwyno a staff sydd o dan weithdrefnau disgyblaethol  / Staff involved in grievance procedures and staff subject to diciplinary prodedures</t>
  </si>
  <si>
    <t>Staff sydd wedi gadael ein cyflogaeth rhwng Ebrill 2017 a Mawrth 2018 / Staff who have left our employment between April 2017 and March 2018</t>
  </si>
  <si>
    <t>Mae'r Canrannau wedi eu talgrynnu Percentages are rounded</t>
  </si>
  <si>
    <t>Cyhoeddwyd gan / Published by:</t>
  </si>
  <si>
    <t>Bwrdd Iechyd Prifysgol Bae Abertawe Bro Morgannwg / Abertawe Bro Morgannwg University Health Board</t>
  </si>
  <si>
    <t>Manylion Cyswllt / Contact Details:</t>
  </si>
  <si>
    <t>ABM.StaffExperienceTeam@wales.nhs.uk</t>
  </si>
  <si>
    <t>Dyddiad diweddaru diwethaf / Last Updated:</t>
  </si>
  <si>
    <t>14 Mawrth 2019 / 14th March 2019</t>
  </si>
  <si>
    <t xml:space="preserve">Trwydded / Licence: </t>
  </si>
  <si>
    <t>Trwydded Llywodraeth Agored / Open Gevernment License (OGL)</t>
  </si>
  <si>
    <t>Gallwch ddefnyddio ac ail-ddefnyddio'r data hwn yn rhad ac am ddim mewn unrhyw fformat neu gyfrwng, o dan dermau'r Trwydded Llywodraeth Agored: / You may use and re-use this data free of charge in any format or medium, under the terms of the Open Government License:</t>
  </si>
  <si>
    <t>http://www.nationalarchives.gov.uk/doc/open-government-licence</t>
  </si>
  <si>
    <t>Cynnwys / Contents</t>
  </si>
  <si>
    <t xml:space="preserve">Proffil Staff ar 31 Mawrth 2018 / Staff Profile as at 31 March 2018 </t>
  </si>
  <si>
    <t>Tabl 1 - Staff mewn Swydd yn ôl Grŵp Staff / Table 1 - Staff in Post by Staff Group</t>
  </si>
  <si>
    <t>Tabl 2 - Staff mewn Swydd yn ôl Rhyw / Table 2 - Staff in Post by Gender</t>
  </si>
  <si>
    <t>Tabl 3 - Staff mewn Swydd yn ôl Oedran / Table 3 - Staff in Post by Age</t>
  </si>
  <si>
    <t>Tabl 4 - Staff mewn Swydd yn ôl Anabledd / Table 4 - Staff in Post by Disability</t>
  </si>
  <si>
    <t>Tabl 5 - Staff mewn Swydd yn ôl Ethnigrwydd / Table 5 - Staff in Post by Ethnicity</t>
  </si>
  <si>
    <t>Tabl 6 - Staff mewn Swydd yn ôl Statws Priodasol a Phartneriaeth Sifil / Table 6 - Staff in Post by Marital and Civil Partnership Status</t>
  </si>
  <si>
    <t>Tabl 7 - Staff mewn Swydd yn ôl Crefydd a Chred / Table 7 - Staff in Post by Relgion and Belief</t>
  </si>
  <si>
    <t>Tabl 8 - Staff mewn Swydd yn ôl Cyfeiriadaeth Rhywiol / Table 8 - Staff in Post by Sexual Orientation</t>
  </si>
  <si>
    <t>Tabl 9 - Staff mewn Swydd yn ôl Grŵp Staff, Rhyw a Phatrwm Gweithio / Table 9 - Staff in Post by Staff Group, Gender and Working Pattern</t>
  </si>
  <si>
    <t>Tabl 10 - Staff mewn Swydd yn ôl Rhyw, Math o Radd a Phatrwm Gwaith / Table 10 - Staff in Post by Gender, Grade Type and Working Pattern</t>
  </si>
  <si>
    <t>Tabl 11 - Staff mewn Swydd yn ôl Rhyw, Math o Gytundeb a Phatrwm Gweithio / Table 11 - Staff in Post by Gender, Contract Type and Working Pattern</t>
  </si>
  <si>
    <t>Tabl 12 - Staff mewn Swydd yn ôl Rhyw, Tâl Sylfaenol a Phatrwm Gwaith / Table 12 - Staff in Post by Gender, Average Basic Pay and Working Pattern</t>
  </si>
  <si>
    <t>Tabl 13 - Staff mewn Swydd yn ôl Rhyw a Gradd Cyflog / Table 13 - Staff in Post by Gender and Pay Grade</t>
  </si>
  <si>
    <t>Tabl 14 - Pobl sy'n gadael yn ôl Oedran, Rhyw, Ethnigrwydd, Anabledd a Chyfeiriadaeth Rhywiol - Table 14 - Leavers by Age, Gender, Ethnicity, Disability and Sexual Orientation</t>
  </si>
  <si>
    <t>Tabl 15 - Achosion Perthnasau Cyflogeion yn ôl Rhyw / Table 15 - Employee Relations Cases by Gender</t>
  </si>
  <si>
    <t>Staff ar Seibiant Mamolaeth, Mabwysiad neu Yrfa / Staff on Maternity, Adoption or Career Break</t>
  </si>
  <si>
    <t>Cyfanswm y Staff mewn Swydd yn ôl Grŵp Staff - Bwrdd Iechyd Prifysgol Abertawe Bro Morgannwg (31.03.2018) - Total Staff in Post By Staff Group - Abertawe Bro Morgannwg University Heath Board (31.03.2018)</t>
  </si>
  <si>
    <r>
      <t>Gr</t>
    </r>
    <r>
      <rPr>
        <b/>
        <sz val="10"/>
        <color rgb="FF000000"/>
        <rFont val="Calibri"/>
        <family val="2"/>
      </rPr>
      <t>ŵ</t>
    </r>
    <r>
      <rPr>
        <b/>
        <sz val="10"/>
        <color rgb="FF000000"/>
        <rFont val="Arial"/>
        <family val="2"/>
      </rPr>
      <t>p Staff / Staff Group</t>
    </r>
  </si>
  <si>
    <t>Nifer / Headcount</t>
  </si>
  <si>
    <t>Canran / Percentage</t>
  </si>
  <si>
    <t>Proffesiynol, Gwyddonol a Thechnegol Ychwanegol / Add Prof Scientific and Technic</t>
  </si>
  <si>
    <t>Gwasanaethau Clinigol Ychwanegol / Additional Clinical Services</t>
  </si>
  <si>
    <t>Gweinyddol a Chlercol / Administrative and Clerical</t>
  </si>
  <si>
    <t>Gweithwyr Proffesiynol Perthynol i Iechyd  / Allied Health Professionals</t>
  </si>
  <si>
    <t>Ystadau ac Ategol / Estates and Ancillary</t>
  </si>
  <si>
    <t>Gwyddonwyr Gofal Iechyd / Healthcare Scientists</t>
  </si>
  <si>
    <t>Meddygol a Deintyddol / Medical and Dental</t>
  </si>
  <si>
    <t>Nyrsio a Bydwragedd Cofrestredig / Nursing and Midwifery Registered</t>
  </si>
  <si>
    <t>Myfyrwyr / Students</t>
  </si>
  <si>
    <t>Cyfanswm / Grand Total</t>
  </si>
  <si>
    <t>Yn ôl i'r Cynnwys / Back to Contents</t>
  </si>
  <si>
    <t>Staff yn ôl Rhyw - Bwrdd Iechyd Prifysgol Abertawe Bro Morgannwg (31.03.2018) / Staff by Gender - Abertawe Bro Morgannwg University Health Board (31.03.2018)</t>
  </si>
  <si>
    <t>Benyw / Female</t>
  </si>
  <si>
    <t>Gwryw / Male</t>
  </si>
  <si>
    <t>Staff yn ôl Oedran - Bwrdd Iechyd Prifysgol Abertawe Bro Morgannwg (31.03.2018) / Staff by Age - Abertawe Bro Morgannwg University Health Board (31.03.2018)</t>
  </si>
  <si>
    <t>Band Oedran / Age Band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</si>
  <si>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</si>
  <si>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</si>
  <si>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</si>
  <si>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</si>
  <si>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</si>
  <si>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</si>
  <si>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</si>
  <si>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</si>
  <si>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</si>
  <si>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</si>
  <si>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</si>
  <si>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 &amp; above</t>
  </si>
  <si>
    <t>Staff yn ôl Anabledd - Bwrdd Iechyd Prifysgol Abertawe Bro Morgannwg (31.03.2018) / Staff by Disability - Abertawe Bro Morgannwg University Health Board (31.03.2018)</t>
  </si>
  <si>
    <t>Anabl / Disabled</t>
  </si>
  <si>
    <t>Cyfanswm / Total</t>
  </si>
  <si>
    <t>Nac Ydynt / No</t>
  </si>
  <si>
    <t>Ydynt  / Yes</t>
  </si>
  <si>
    <t>Heb Ddweud / Not Declared</t>
  </si>
  <si>
    <t>Staff yn ôl Ethnigrwydd - Bwrdd Iechyd Prifysgol Abertawe Bro Morgannwg (31.03.2018) / Staff by Ethnicity - Abertawe Bro Morgannwg University Health Board (31.03.2018)</t>
  </si>
  <si>
    <t>Tarddiad Ethnig / Ethnic Origin</t>
  </si>
  <si>
    <t>Gwyn / White</t>
  </si>
  <si>
    <t>D Cymysg - Gwyn a Du Caribïaidd / D Mixed - White &amp; Black Caribbean</t>
  </si>
  <si>
    <t>E Cymysg - Gwyn a Du Affricanaidd / E Mixed - White &amp; Black African</t>
  </si>
  <si>
    <t>F Cymysg - Gwyn ac Asiaidd / F Mixed - White &amp; Asian</t>
  </si>
  <si>
    <t>G Cymysg - Unrhyw gefndir cymysg arall / G Mixed - Any other mixed background</t>
  </si>
  <si>
    <t>GD Cymysg - Tsieineaidd a Gwyn / GD Mixed - Chinese &amp; White</t>
  </si>
  <si>
    <t>H Asiaidd neu Asiaidd Prydeinig - Indiaidd / H Asian or Asian British - Indian</t>
  </si>
  <si>
    <t>J Asiaidd neu Asisiadd Prydeinig - Pacistanaidd / J Asian or Asian British - Pakistani</t>
  </si>
  <si>
    <t>K Asiaidd neu Asiaidd Prydeinig  - Bangladeshaidd / K Asian or Asian British - Bangladeshi</t>
  </si>
  <si>
    <t>L Asiaidd neu Asiaidd Prydeinig - Unrhyw gefndir Asiaidd arall / L Asian or Asian British - Any other Asian background</t>
  </si>
  <si>
    <t>LA Asiaidd Cymysg / LA Asian Mixed</t>
  </si>
  <si>
    <t>LF Asiaidd Tamil / LF Asian Tamil</t>
  </si>
  <si>
    <t>LH Asiaidd Prydeinig / LH Asian British</t>
  </si>
  <si>
    <t>M Du neu Du Prydeinig - Caribïaidd / M Black or Black British - Caribbean</t>
  </si>
  <si>
    <t>N Du neu Du Prydeinig - Affricanaidd / N Black or Black British - African</t>
  </si>
  <si>
    <t>P Du neu Du Prydeinig - Unrhyw gefndir Du arall / P Black or Black British - Any other Black background</t>
  </si>
  <si>
    <t>PC Du Nigeraidd / PC Black Nigerian</t>
  </si>
  <si>
    <t>PD Du Prydeinig / PD Black British</t>
  </si>
  <si>
    <t>R Tsieineaidd / R Chinese</t>
  </si>
  <si>
    <t>S Unrhyw Grŵp Ethnig Arall / S Any Other Ethnic Group</t>
  </si>
  <si>
    <t>SC Ffilipinaidd / SC Filipino</t>
  </si>
  <si>
    <t>SD Malaysiaidd / SD Malaysian</t>
  </si>
  <si>
    <t>Heb Ddweud / Dim data / Not Stated/No data</t>
  </si>
  <si>
    <t>Statws Priodasol a Phartneriaeth Sifil - Bwrdd Iechyd Prifysgol Abertawe Bro Morgannwg (31.03.2018) / Marital and Civil Partnership Status - Abertawe Bro Morgannwg University Health Board (31.03.2018)</t>
  </si>
  <si>
    <t>Statws Priodasol / Marital Status</t>
  </si>
  <si>
    <t>Partneriaeth Sifil / Civil Partnership</t>
  </si>
  <si>
    <t>Wedi Ysgaru / Divorced</t>
  </si>
  <si>
    <t>Wedi Gwahanu'n Gyfreithiol / Legally Separated</t>
  </si>
  <si>
    <t>Wedi Priodi / Married</t>
  </si>
  <si>
    <t>Sengl / Single</t>
  </si>
  <si>
    <t>Gweddw / Widowed</t>
  </si>
  <si>
    <t>Heb Ddweud / Not Stated</t>
  </si>
  <si>
    <t>Ddim yn gwybod / Unknown</t>
  </si>
  <si>
    <t>Staff yn ôl Crefydd a Chred / Staff by Religion and Belief</t>
  </si>
  <si>
    <t>Cred Grefyddol</t>
  </si>
  <si>
    <t>Anffyddiaeth / Atheism</t>
  </si>
  <si>
    <t>Bwdhaeth / Buddhism</t>
  </si>
  <si>
    <t>Cristnogaeth / Christianity</t>
  </si>
  <si>
    <t>Hindŵaeth / Hinduism</t>
  </si>
  <si>
    <t>Islam / Islam</t>
  </si>
  <si>
    <t>Jainiaeth / Jainism</t>
  </si>
  <si>
    <t>Iddewiaeth / Judaism</t>
  </si>
  <si>
    <t>Arall / Other</t>
  </si>
  <si>
    <t>Siciaeth / Sikhism</t>
  </si>
  <si>
    <t>Nid wyf am ddatgelu fy nghrefydd/cred / I do not wish to disclose my religion/belief</t>
  </si>
  <si>
    <t>Heb eu Diffinio / Undefined</t>
  </si>
  <si>
    <t>Staff yn ôl Cyfeiriadaeth Rywiol - Bwrdd Iechyd Prifysgol Abertawe Bro Morgannwg (31.03.2018) / Staff by Sexual Orientation - Abertawe Bro Morgannwg University Health Board (31.03.2018)</t>
  </si>
  <si>
    <t>Cyfeiriadaeth Rywiol / Sexual Orientation</t>
  </si>
  <si>
    <t>Deurywiol / Bisexual</t>
  </si>
  <si>
    <t>Hoyw neu Lesbiaidd / Gay or Lesbian</t>
  </si>
  <si>
    <t xml:space="preserve">Heterorywiol / Heterosexual </t>
  </si>
  <si>
    <t>Nid wyf am ddatgelu fy ngyfeiriadaeth rywiol / I do not wish to disclose my sexual orientation</t>
  </si>
  <si>
    <t>Heb ddiffinio / Undefined</t>
  </si>
  <si>
    <t>Rhyw yn ôl Grŵp Staff a Phatrwm Gweithio - Bwrdd Iechyd Prifysgol Abertawe Bro Morgannwg (31.03.2018) / Gender by Staff Group and Working Pattern - Abertawe Bro Morgannwg University Health Board (31.03.2018)</t>
  </si>
  <si>
    <t>Llawn Amser / Full Time</t>
  </si>
  <si>
    <t>Rhan Amser / Part Time</t>
  </si>
  <si>
    <t>Rhyw yn ôl Tâl Sylfaenol Cyfartalog a Phatrwm Gwaith - Bwrdd Iechyd Prifysgol Abertawe Bro Morgannwg (31.03.2018) /  Gender by Average Basic Pay and Working Pattern  - Abertawe Bro Morgannwg University Health Board (31.03.2018)</t>
  </si>
  <si>
    <t>Grŵp Staff / Staff Group</t>
  </si>
  <si>
    <t xml:space="preserve">Cyflog Sylfaenol Llawn Amser Cyfartalog / Average Full Time Basic Salary </t>
  </si>
  <si>
    <t>Cyflog Sylfaenol Rhan Amser Cyfartalog / Average Part Time Basic Salary</t>
  </si>
  <si>
    <t xml:space="preserve"> Rhyw yn ôl Gradd Cyflog - Bwrdd Iechyd Prifysgol Abertawe Bro Morgannwg (31.03.2018) / Gender by Pay Grade - Abertawe Bro Morgannwg University Health Board (31.03.2018)</t>
  </si>
  <si>
    <t>Gradd Cyflog / Pay Grade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</si>
  <si>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</si>
  <si>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</si>
  <si>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</si>
  <si>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</si>
  <si>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</si>
  <si>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</si>
  <si>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</si>
  <si>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</si>
  <si>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</si>
  <si>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</si>
  <si>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</si>
  <si>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</si>
  <si>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Arbenigwr Cyswllt / Associate Specialist</t>
  </si>
  <si>
    <t>Ymgynghorydd / Consultant</t>
  </si>
  <si>
    <t>Deintydd / Dentist</t>
  </si>
  <si>
    <t>Blwyddyn Sylfaenol 1 a 2 / Foundation Year 1&amp;2</t>
  </si>
  <si>
    <t>Ymarferydd Ysbyty / Hospital Practitioner</t>
  </si>
  <si>
    <t>Uwch-swyddog Preswyl / Senior House Officer</t>
  </si>
  <si>
    <t>Cofrestrydd Arbenigol / Specialist Registrar</t>
  </si>
  <si>
    <t>Meddyg Arbenigedd / Specialty Doctor</t>
  </si>
  <si>
    <t>Cofrestrydd Arbenigedd / Specialty Registrar</t>
  </si>
  <si>
    <t>Ymarferydd Gradd Staff / Staff Grade Practitioner</t>
  </si>
  <si>
    <t>Deintydd Galwedigaethol / Vocational Dentist</t>
  </si>
  <si>
    <t>Ddim ar Agenda ar gyfer Newid / Non A4C</t>
  </si>
  <si>
    <t>Pobl sy'n Gadael yn ôl Oedran, Rhyw, Ethnigrwydd, Anabledd a Chyfeiriadaeth Rhywiol - Bwrdd Iechyd Prifysgol Abertawe Bro Morgannwg /  Leavers by Age. Gender. Ethnicity, Disability and Sexual Orientation - Abertawe Bro Morgannwg University Health Board (2017-2018)</t>
  </si>
  <si>
    <t xml:space="preserve">16-20 </t>
  </si>
  <si>
    <t>71 ac yn hŷn</t>
  </si>
  <si>
    <t>Rhyw / Gender</t>
  </si>
  <si>
    <t>Grwpiau Du ac Ethnig Lleiafrifol / Black &amp; Ethnic Minority Groups</t>
  </si>
  <si>
    <t>Heb ddiffinio/Heb ei ddatgan   /    Undefined/Not Declared</t>
  </si>
  <si>
    <t>Ydynt / Yes</t>
  </si>
  <si>
    <t>Cyfeiriadaeth Rhywiol / Sexual Orientation</t>
  </si>
  <si>
    <t>%</t>
  </si>
  <si>
    <t>Nid wyf yn dymuno datgelu fy nghyfeiriadaeth rywiol / I do not wish to disclose my sexual orientation</t>
  </si>
  <si>
    <t>Heb ei ddiffinio / Undefined</t>
  </si>
  <si>
    <t>Achosion Perthnasau Cyflogaeth yn ôl Rhyw - Bwrdd Iechyd Prifysgol Abertawe Bro Morgannwg (2017-2018) / Employee Relations Cases by Gender - Abertawe Bro Morgannwg University Health Board (2017-2018)</t>
  </si>
  <si>
    <t>Cwyn Gyflogaeth / Grievances</t>
  </si>
  <si>
    <t>Nifer y gorfwyd eu Disgyblu / Disiplinaries</t>
  </si>
  <si>
    <t>Cyfunol / Collective*</t>
  </si>
  <si>
    <t>* nid yw'r wybodaeth ar ryw y staff ar gael mewn achosion cwyn gyflogaeth cyfunol / information is not available on the gender of the staff involved with the collective grievances</t>
  </si>
  <si>
    <t>Mamolaeth a Seibiant Gyrfa - Bwrdd Iechyd Prifysgol Abertawe Bro Morgannwg (31.03.2018) / Maternity &amp; Career Break - Abertawe Bro Morgannwg University Health Board (31.03.2018)</t>
  </si>
  <si>
    <t>Statws Aseiniad / Assignment Status</t>
  </si>
  <si>
    <t>Mamolaeth a Mabwysiadu / Maternity &amp; Adoption</t>
  </si>
  <si>
    <t>Seibiant Gyrfa / Career 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</si>
</sst>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u/>
      <sz val="12"/>
      <color rgb="FF0000FF"/>
      <name val="Arial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105">
    <xf numFmtId="0" fontId="0" fillId="0" borderId="0" xfId="0"/>
    <xf numFmtId="0" fontId="4" fillId="0" borderId="0" xfId="0" applyFont="1"/>
    <xf numFmtId="0" fontId="2" fillId="2" borderId="0" xfId="2" applyFont="1" applyFill="1"/>
    <xf numFmtId="0" fontId="0" fillId="0" borderId="0" xfId="0" applyFill="1"/>
    <xf numFmtId="0" fontId="5" fillId="2" borderId="0" xfId="2" applyFont="1" applyFill="1"/>
    <xf numFmtId="0" fontId="6" fillId="0" borderId="0" xfId="0" applyFont="1"/>
    <xf numFmtId="0" fontId="4" fillId="0" borderId="0" xfId="0" applyFont="1" applyAlignment="1">
      <alignment vertical="center"/>
    </xf>
    <xf numFmtId="0" fontId="2" fillId="0" borderId="0" xfId="2" applyFont="1"/>
    <xf numFmtId="0" fontId="7" fillId="0" borderId="0" xfId="0" applyFont="1"/>
    <xf numFmtId="0" fontId="8" fillId="3" borderId="1" xfId="0" applyFont="1" applyFill="1" applyBorder="1" applyAlignment="1">
      <alignment horizontal="left" vertical="center"/>
    </xf>
    <xf numFmtId="0" fontId="7" fillId="4" borderId="2" xfId="0" applyFont="1" applyFill="1" applyBorder="1"/>
    <xf numFmtId="0" fontId="8" fillId="3" borderId="1" xfId="0" applyFont="1" applyFill="1" applyBorder="1" applyAlignment="1">
      <alignment horizontal="center" vertical="center"/>
    </xf>
    <xf numFmtId="0" fontId="0" fillId="0" borderId="1" xfId="0" applyFill="1" applyBorder="1"/>
    <xf numFmtId="3" fontId="0" fillId="0" borderId="1" xfId="0" applyNumberFormat="1" applyBorder="1"/>
    <xf numFmtId="164" fontId="1" fillId="0" borderId="1" xfId="1" applyNumberFormat="1" applyBorder="1"/>
    <xf numFmtId="0" fontId="0" fillId="0" borderId="3" xfId="0" applyBorder="1"/>
    <xf numFmtId="3" fontId="0" fillId="0" borderId="3" xfId="0" applyNumberFormat="1" applyBorder="1"/>
    <xf numFmtId="164" fontId="1" fillId="0" borderId="3" xfId="1" applyNumberFormat="1" applyBorder="1"/>
    <xf numFmtId="0" fontId="0" fillId="0" borderId="4" xfId="0" applyBorder="1"/>
    <xf numFmtId="3" fontId="0" fillId="0" borderId="4" xfId="0" applyNumberFormat="1" applyBorder="1"/>
    <xf numFmtId="164" fontId="1" fillId="0" borderId="4" xfId="1" applyNumberFormat="1" applyBorder="1"/>
    <xf numFmtId="0" fontId="8" fillId="3" borderId="4" xfId="0" applyFont="1" applyFill="1" applyBorder="1"/>
    <xf numFmtId="3" fontId="8" fillId="3" borderId="4" xfId="0" applyNumberFormat="1" applyFont="1" applyFill="1" applyBorder="1"/>
    <xf numFmtId="164" fontId="7" fillId="3" borderId="4" xfId="1" applyNumberFormat="1" applyFont="1" applyFill="1" applyBorder="1"/>
    <xf numFmtId="0" fontId="0" fillId="0" borderId="1" xfId="0" applyBorder="1"/>
    <xf numFmtId="3" fontId="8" fillId="3" borderId="5" xfId="0" applyNumberFormat="1" applyFont="1" applyFill="1" applyBorder="1"/>
    <xf numFmtId="0" fontId="8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8" fillId="3" borderId="5" xfId="0" applyFont="1" applyFill="1" applyBorder="1"/>
    <xf numFmtId="0" fontId="7" fillId="4" borderId="2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/>
    <xf numFmtId="164" fontId="0" fillId="0" borderId="1" xfId="0" applyNumberFormat="1" applyFill="1" applyBorder="1"/>
    <xf numFmtId="0" fontId="0" fillId="0" borderId="3" xfId="0" applyFill="1" applyBorder="1" applyAlignment="1">
      <alignment horizontal="left"/>
    </xf>
    <xf numFmtId="3" fontId="0" fillId="0" borderId="3" xfId="0" applyNumberFormat="1" applyFill="1" applyBorder="1"/>
    <xf numFmtId="164" fontId="0" fillId="0" borderId="3" xfId="0" applyNumberFormat="1" applyFill="1" applyBorder="1"/>
    <xf numFmtId="0" fontId="0" fillId="0" borderId="4" xfId="0" applyFill="1" applyBorder="1" applyAlignment="1">
      <alignment horizontal="left"/>
    </xf>
    <xf numFmtId="3" fontId="0" fillId="0" borderId="4" xfId="0" applyNumberFormat="1" applyFill="1" applyBorder="1"/>
    <xf numFmtId="164" fontId="0" fillId="0" borderId="4" xfId="0" applyNumberFormat="1" applyFill="1" applyBorder="1"/>
    <xf numFmtId="3" fontId="7" fillId="4" borderId="2" xfId="0" applyNumberFormat="1" applyFont="1" applyFill="1" applyBorder="1"/>
    <xf numFmtId="164" fontId="7" fillId="4" borderId="2" xfId="0" applyNumberFormat="1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/>
    </xf>
    <xf numFmtId="3" fontId="7" fillId="3" borderId="4" xfId="0" applyNumberFormat="1" applyFont="1" applyFill="1" applyBorder="1"/>
    <xf numFmtId="3" fontId="7" fillId="3" borderId="9" xfId="0" applyNumberFormat="1" applyFont="1" applyFill="1" applyBorder="1"/>
    <xf numFmtId="0" fontId="7" fillId="3" borderId="4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3" fontId="0" fillId="0" borderId="12" xfId="0" applyNumberFormat="1" applyFill="1" applyBorder="1"/>
    <xf numFmtId="1" fontId="1" fillId="0" borderId="1" xfId="1" applyNumberFormat="1" applyFill="1" applyBorder="1"/>
    <xf numFmtId="3" fontId="0" fillId="0" borderId="13" xfId="0" applyNumberFormat="1" applyFill="1" applyBorder="1"/>
    <xf numFmtId="1" fontId="1" fillId="0" borderId="1" xfId="1" applyNumberFormat="1" applyBorder="1"/>
    <xf numFmtId="1" fontId="1" fillId="0" borderId="3" xfId="1" applyNumberFormat="1" applyFill="1" applyBorder="1"/>
    <xf numFmtId="1" fontId="1" fillId="0" borderId="3" xfId="1" applyNumberFormat="1" applyBorder="1"/>
    <xf numFmtId="1" fontId="1" fillId="0" borderId="4" xfId="1" applyNumberFormat="1" applyFill="1" applyBorder="1"/>
    <xf numFmtId="1" fontId="1" fillId="0" borderId="4" xfId="1" applyNumberFormat="1" applyBorder="1"/>
    <xf numFmtId="3" fontId="7" fillId="3" borderId="10" xfId="0" applyNumberFormat="1" applyFont="1" applyFill="1" applyBorder="1"/>
    <xf numFmtId="1" fontId="7" fillId="3" borderId="4" xfId="1" applyNumberFormat="1" applyFont="1" applyFill="1" applyBorder="1"/>
    <xf numFmtId="1" fontId="7" fillId="3" borderId="2" xfId="1" applyNumberFormat="1" applyFont="1" applyFill="1" applyBorder="1"/>
    <xf numFmtId="3" fontId="7" fillId="3" borderId="2" xfId="0" applyNumberFormat="1" applyFont="1" applyFill="1" applyBorder="1"/>
    <xf numFmtId="3" fontId="7" fillId="3" borderId="11" xfId="0" applyNumberFormat="1" applyFont="1" applyFill="1" applyBorder="1"/>
    <xf numFmtId="3" fontId="0" fillId="0" borderId="0" xfId="0" applyNumberFormat="1"/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2" xfId="0" applyFont="1" applyFill="1" applyBorder="1"/>
    <xf numFmtId="0" fontId="0" fillId="0" borderId="12" xfId="0" applyFill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5" xfId="0" applyNumberFormat="1" applyBorder="1"/>
    <xf numFmtId="3" fontId="0" fillId="0" borderId="14" xfId="0" applyNumberFormat="1" applyBorder="1"/>
    <xf numFmtId="0" fontId="7" fillId="3" borderId="2" xfId="0" applyFont="1" applyFill="1" applyBorder="1" applyAlignment="1">
      <alignment horizontal="left"/>
    </xf>
    <xf numFmtId="3" fontId="7" fillId="3" borderId="15" xfId="0" applyNumberFormat="1" applyFont="1" applyFill="1" applyBorder="1"/>
    <xf numFmtId="0" fontId="7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vertical="center"/>
    </xf>
    <xf numFmtId="0" fontId="7" fillId="3" borderId="4" xfId="0" applyFont="1" applyFill="1" applyBorder="1"/>
    <xf numFmtId="164" fontId="7" fillId="3" borderId="14" xfId="1" applyNumberFormat="1" applyFont="1" applyFill="1" applyBorder="1"/>
    <xf numFmtId="0" fontId="7" fillId="3" borderId="9" xfId="0" applyFont="1" applyFill="1" applyBorder="1"/>
    <xf numFmtId="0" fontId="7" fillId="3" borderId="14" xfId="0" applyFont="1" applyFill="1" applyBorder="1"/>
    <xf numFmtId="0" fontId="8" fillId="3" borderId="1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3" fontId="7" fillId="3" borderId="5" xfId="0" applyNumberFormat="1" applyFont="1" applyFill="1" applyBorder="1"/>
    <xf numFmtId="0" fontId="0" fillId="0" borderId="1" xfId="0" applyBorder="1" applyAlignment="1">
      <alignment wrapText="1"/>
    </xf>
    <xf numFmtId="0" fontId="7" fillId="3" borderId="5" xfId="0" applyFont="1" applyFill="1" applyBorder="1"/>
    <xf numFmtId="1" fontId="8" fillId="3" borderId="5" xfId="0" applyNumberFormat="1" applyFont="1" applyFill="1" applyBorder="1"/>
    <xf numFmtId="0" fontId="0" fillId="0" borderId="12" xfId="0" applyBorder="1"/>
    <xf numFmtId="0" fontId="0" fillId="0" borderId="5" xfId="0" applyBorder="1"/>
    <xf numFmtId="164" fontId="7" fillId="3" borderId="2" xfId="1" applyNumberFormat="1" applyFont="1" applyFill="1" applyBorder="1"/>
    <xf numFmtId="164" fontId="0" fillId="0" borderId="1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7" fillId="0" borderId="2" xfId="0" applyFont="1" applyBorder="1"/>
    <xf numFmtId="1" fontId="7" fillId="0" borderId="2" xfId="0" applyNumberFormat="1" applyFont="1" applyBorder="1"/>
    <xf numFmtId="164" fontId="8" fillId="3" borderId="1" xfId="0" applyNumberFormat="1" applyFont="1" applyFill="1" applyBorder="1" applyAlignment="1">
      <alignment horizontal="center" vertical="center"/>
    </xf>
  </cellXfs>
  <cellStyles count="4">
    <cellStyle name="Hyperlink" xfId="2"/>
    <cellStyle name="Normal" xfId="0" builtinId="0" customBuiltin="1"/>
    <cellStyle name="Normal 2" xfId="3"/>
    <cellStyle name="Percent" xfId="1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857625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mailto:ABM.StaffExperienceTeam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/>
  </sheetViews>
  <sheetFormatPr defaultRowHeight="15" x14ac:dyDescent="0.25"/>
  <cols>
    <col min="1" max="1" width="45.140625" customWidth="1"/>
    <col min="2" max="2" width="9.140625" customWidth="1"/>
  </cols>
  <sheetData>
    <row r="1" spans="1:6" ht="18.75" x14ac:dyDescent="0.3">
      <c r="A1" s="1" t="s">
        <v>0</v>
      </c>
    </row>
    <row r="3" spans="1:6" x14ac:dyDescent="0.25">
      <c r="A3" t="s">
        <v>1</v>
      </c>
      <c r="B3" t="s">
        <v>2</v>
      </c>
    </row>
    <row r="5" spans="1:6" x14ac:dyDescent="0.25">
      <c r="A5" t="s">
        <v>3</v>
      </c>
      <c r="B5" t="s">
        <v>4</v>
      </c>
    </row>
    <row r="6" spans="1:6" x14ac:dyDescent="0.25">
      <c r="B6" t="s">
        <v>5</v>
      </c>
    </row>
    <row r="7" spans="1:6" x14ac:dyDescent="0.25">
      <c r="B7" t="s">
        <v>6</v>
      </c>
    </row>
    <row r="8" spans="1:6" x14ac:dyDescent="0.25">
      <c r="B8" t="s">
        <v>7</v>
      </c>
    </row>
    <row r="9" spans="1:6" x14ac:dyDescent="0.25">
      <c r="B9" t="s">
        <v>8</v>
      </c>
    </row>
    <row r="12" spans="1:6" x14ac:dyDescent="0.25">
      <c r="A12" t="s">
        <v>9</v>
      </c>
      <c r="B12" t="s">
        <v>10</v>
      </c>
    </row>
    <row r="14" spans="1:6" x14ac:dyDescent="0.25">
      <c r="A14" t="s">
        <v>11</v>
      </c>
      <c r="B14" s="2" t="s">
        <v>12</v>
      </c>
      <c r="C14" s="3"/>
      <c r="D14" s="3"/>
      <c r="E14" s="3"/>
      <c r="F14" s="3"/>
    </row>
    <row r="16" spans="1:6" x14ac:dyDescent="0.25">
      <c r="A16" t="s">
        <v>13</v>
      </c>
      <c r="B16" t="s">
        <v>14</v>
      </c>
    </row>
    <row r="18" spans="1:2" x14ac:dyDescent="0.25">
      <c r="A18" t="s">
        <v>15</v>
      </c>
      <c r="B18" t="s">
        <v>16</v>
      </c>
    </row>
    <row r="23" spans="1:2" ht="21" customHeight="1" x14ac:dyDescent="0.25"/>
    <row r="24" spans="1:2" x14ac:dyDescent="0.25">
      <c r="A24" t="s">
        <v>17</v>
      </c>
    </row>
    <row r="25" spans="1:2" ht="15.75" x14ac:dyDescent="0.25">
      <c r="A25" s="4" t="s">
        <v>18</v>
      </c>
    </row>
  </sheetData>
  <hyperlinks>
    <hyperlink ref="B14" r:id="rId1"/>
    <hyperlink ref="A25" r:id="rId2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 x14ac:dyDescent="0.25"/>
  <cols>
    <col min="1" max="1" width="83.42578125" customWidth="1"/>
    <col min="2" max="2" width="16.7109375" bestFit="1" customWidth="1"/>
    <col min="3" max="3" width="20" bestFit="1" customWidth="1"/>
    <col min="4" max="4" width="9.140625" customWidth="1"/>
  </cols>
  <sheetData>
    <row r="1" spans="1:3" x14ac:dyDescent="0.25">
      <c r="A1" s="8" t="s">
        <v>123</v>
      </c>
    </row>
    <row r="2" spans="1:3" thickBot="1" x14ac:dyDescent="0.25"/>
    <row r="3" spans="1:3" thickBot="1" x14ac:dyDescent="0.25">
      <c r="A3" s="9" t="s">
        <v>124</v>
      </c>
      <c r="B3" s="45" t="s">
        <v>71</v>
      </c>
      <c r="C3" s="11" t="s">
        <v>40</v>
      </c>
    </row>
    <row r="4" spans="1:3" x14ac:dyDescent="0.25">
      <c r="A4" s="28" t="s">
        <v>125</v>
      </c>
      <c r="B4" s="13">
        <v>52</v>
      </c>
      <c r="C4" s="14">
        <v>0.32306163021868789</v>
      </c>
    </row>
    <row r="5" spans="1:3" x14ac:dyDescent="0.25">
      <c r="A5" s="29" t="s">
        <v>126</v>
      </c>
      <c r="B5" s="16">
        <v>140</v>
      </c>
      <c r="C5" s="17">
        <v>0.86978131212723664</v>
      </c>
    </row>
    <row r="6" spans="1:3" x14ac:dyDescent="0.25">
      <c r="A6" s="29" t="s">
        <v>127</v>
      </c>
      <c r="B6" s="16">
        <v>8669</v>
      </c>
      <c r="C6" s="17">
        <v>53.858101391650102</v>
      </c>
    </row>
    <row r="7" spans="1:3" x14ac:dyDescent="0.25">
      <c r="A7" s="29" t="s">
        <v>128</v>
      </c>
      <c r="B7" s="16">
        <v>497</v>
      </c>
      <c r="C7" s="17">
        <v>3.0877236580516896</v>
      </c>
    </row>
    <row r="8" spans="1:3" thickBot="1" x14ac:dyDescent="0.25">
      <c r="A8" s="18" t="s">
        <v>129</v>
      </c>
      <c r="B8" s="19">
        <v>6738</v>
      </c>
      <c r="C8" s="20">
        <v>41.861332007952285</v>
      </c>
    </row>
    <row r="9" spans="1:3" thickBot="1" x14ac:dyDescent="0.25">
      <c r="A9" s="49" t="s">
        <v>71</v>
      </c>
      <c r="B9" s="48">
        <v>16096</v>
      </c>
      <c r="C9" s="23">
        <v>100</v>
      </c>
    </row>
    <row r="12" spans="1:3" x14ac:dyDescent="0.25">
      <c r="A12" s="7" t="s">
        <v>51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RowHeight="15" x14ac:dyDescent="0.25"/>
  <cols>
    <col min="1" max="1" width="75" customWidth="1"/>
    <col min="2" max="2" width="17.140625" customWidth="1"/>
    <col min="3" max="3" width="20.5703125" customWidth="1"/>
    <col min="4" max="4" width="18.42578125" customWidth="1"/>
    <col min="5" max="5" width="20.140625" customWidth="1"/>
    <col min="6" max="6" width="20.28515625" customWidth="1"/>
    <col min="7" max="7" width="19.5703125" customWidth="1"/>
    <col min="8" max="8" width="18" customWidth="1"/>
    <col min="9" max="9" width="21.5703125" customWidth="1"/>
    <col min="10" max="10" width="9.140625" customWidth="1"/>
  </cols>
  <sheetData>
    <row r="1" spans="1:9" x14ac:dyDescent="0.25">
      <c r="A1" s="8" t="s">
        <v>130</v>
      </c>
    </row>
    <row r="2" spans="1:9" ht="15.75" thickBot="1" x14ac:dyDescent="0.3"/>
    <row r="3" spans="1:9" ht="15.75" thickBot="1" x14ac:dyDescent="0.3">
      <c r="A3" s="68" t="s">
        <v>38</v>
      </c>
      <c r="B3" s="69" t="s">
        <v>53</v>
      </c>
      <c r="C3" s="69"/>
      <c r="D3" s="69"/>
      <c r="E3" s="69"/>
      <c r="F3" s="69" t="s">
        <v>54</v>
      </c>
      <c r="G3" s="69"/>
      <c r="H3" s="69"/>
      <c r="I3" s="69"/>
    </row>
    <row r="4" spans="1:9" ht="15.75" thickBot="1" x14ac:dyDescent="0.3">
      <c r="A4" s="68"/>
      <c r="B4" s="69" t="s">
        <v>131</v>
      </c>
      <c r="C4" s="69"/>
      <c r="D4" s="69" t="s">
        <v>132</v>
      </c>
      <c r="E4" s="69"/>
      <c r="F4" s="69" t="s">
        <v>131</v>
      </c>
      <c r="G4" s="69"/>
      <c r="H4" s="69" t="s">
        <v>132</v>
      </c>
      <c r="I4" s="69"/>
    </row>
    <row r="5" spans="1:9" ht="15.75" thickBot="1" x14ac:dyDescent="0.3">
      <c r="A5" s="68"/>
      <c r="B5" s="52" t="s">
        <v>39</v>
      </c>
      <c r="C5" s="52" t="s">
        <v>40</v>
      </c>
      <c r="D5" s="52" t="s">
        <v>39</v>
      </c>
      <c r="E5" s="52" t="s">
        <v>40</v>
      </c>
      <c r="F5" s="51" t="s">
        <v>39</v>
      </c>
      <c r="G5" s="52" t="s">
        <v>40</v>
      </c>
      <c r="H5" s="53" t="s">
        <v>39</v>
      </c>
      <c r="I5" s="52" t="s">
        <v>40</v>
      </c>
    </row>
    <row r="6" spans="1:9" x14ac:dyDescent="0.25">
      <c r="A6" s="12" t="s">
        <v>41</v>
      </c>
      <c r="B6" s="54">
        <v>223</v>
      </c>
      <c r="C6" s="55">
        <v>63.896848137535819</v>
      </c>
      <c r="D6" s="54">
        <v>126</v>
      </c>
      <c r="E6" s="55">
        <v>36.103151862464181</v>
      </c>
      <c r="F6" s="37">
        <v>130</v>
      </c>
      <c r="G6" s="55">
        <v>86.092715231788077</v>
      </c>
      <c r="H6" s="56">
        <v>21</v>
      </c>
      <c r="I6" s="57">
        <v>13.90728476821192</v>
      </c>
    </row>
    <row r="7" spans="1:9" x14ac:dyDescent="0.25">
      <c r="A7" s="15" t="s">
        <v>42</v>
      </c>
      <c r="B7" s="54">
        <v>1301</v>
      </c>
      <c r="C7" s="58">
        <v>50.800468566966032</v>
      </c>
      <c r="D7" s="54">
        <v>1260</v>
      </c>
      <c r="E7" s="58">
        <v>49.199531433033968</v>
      </c>
      <c r="F7" s="37">
        <v>522</v>
      </c>
      <c r="G7" s="58">
        <v>87.583892617449663</v>
      </c>
      <c r="H7" s="56">
        <v>74</v>
      </c>
      <c r="I7" s="59">
        <v>12.416107382550337</v>
      </c>
    </row>
    <row r="8" spans="1:9" x14ac:dyDescent="0.25">
      <c r="A8" s="15" t="s">
        <v>43</v>
      </c>
      <c r="B8" s="54">
        <v>1316</v>
      </c>
      <c r="C8" s="58">
        <v>54.402645721372465</v>
      </c>
      <c r="D8" s="54">
        <v>1103</v>
      </c>
      <c r="E8" s="58">
        <v>45.597354278627535</v>
      </c>
      <c r="F8" s="37">
        <v>401</v>
      </c>
      <c r="G8" s="58">
        <v>91.343963553530756</v>
      </c>
      <c r="H8" s="56">
        <v>38</v>
      </c>
      <c r="I8" s="59">
        <v>8.6560364464692476</v>
      </c>
    </row>
    <row r="9" spans="1:9" x14ac:dyDescent="0.25">
      <c r="A9" s="15" t="s">
        <v>44</v>
      </c>
      <c r="B9" s="54">
        <v>509</v>
      </c>
      <c r="C9" s="58">
        <v>58.171428571428571</v>
      </c>
      <c r="D9" s="54">
        <v>366</v>
      </c>
      <c r="E9" s="58">
        <v>41.828571428571429</v>
      </c>
      <c r="F9" s="37">
        <v>146</v>
      </c>
      <c r="G9" s="58">
        <v>87.951807228915655</v>
      </c>
      <c r="H9" s="56">
        <v>20</v>
      </c>
      <c r="I9" s="59">
        <v>12.048192771084338</v>
      </c>
    </row>
    <row r="10" spans="1:9" x14ac:dyDescent="0.25">
      <c r="A10" s="15" t="s">
        <v>45</v>
      </c>
      <c r="B10" s="54">
        <v>178</v>
      </c>
      <c r="C10" s="58">
        <v>18.144750254841998</v>
      </c>
      <c r="D10" s="54">
        <v>803</v>
      </c>
      <c r="E10" s="58">
        <v>81.855249745158005</v>
      </c>
      <c r="F10" s="37">
        <v>558</v>
      </c>
      <c r="G10" s="58">
        <v>76.753782668500691</v>
      </c>
      <c r="H10" s="56">
        <v>169</v>
      </c>
      <c r="I10" s="59">
        <v>23.246217331499309</v>
      </c>
    </row>
    <row r="11" spans="1:9" x14ac:dyDescent="0.25">
      <c r="A11" s="15" t="s">
        <v>46</v>
      </c>
      <c r="B11" s="54">
        <v>119</v>
      </c>
      <c r="C11" s="58">
        <v>56.937799043062199</v>
      </c>
      <c r="D11" s="54">
        <v>90</v>
      </c>
      <c r="E11" s="58">
        <v>43.062200956937801</v>
      </c>
      <c r="F11" s="37">
        <v>136</v>
      </c>
      <c r="G11" s="58">
        <v>92.517006802721085</v>
      </c>
      <c r="H11" s="56">
        <v>11</v>
      </c>
      <c r="I11" s="59">
        <v>7.4829931972789119</v>
      </c>
    </row>
    <row r="12" spans="1:9" x14ac:dyDescent="0.25">
      <c r="A12" s="15" t="s">
        <v>47</v>
      </c>
      <c r="B12" s="54">
        <v>419</v>
      </c>
      <c r="C12" s="58">
        <v>75.089605734767034</v>
      </c>
      <c r="D12" s="54">
        <v>139</v>
      </c>
      <c r="E12" s="58">
        <v>24.910394265232974</v>
      </c>
      <c r="F12" s="37">
        <v>750</v>
      </c>
      <c r="G12" s="58">
        <v>90.252707581227426</v>
      </c>
      <c r="H12" s="56">
        <v>81</v>
      </c>
      <c r="I12" s="59">
        <v>9.7472924187725631</v>
      </c>
    </row>
    <row r="13" spans="1:9" x14ac:dyDescent="0.25">
      <c r="A13" s="15" t="s">
        <v>48</v>
      </c>
      <c r="B13" s="54">
        <v>2734</v>
      </c>
      <c r="C13" s="58">
        <v>59.164682969054319</v>
      </c>
      <c r="D13" s="54">
        <v>1887</v>
      </c>
      <c r="E13" s="58">
        <v>40.835317030945681</v>
      </c>
      <c r="F13" s="37">
        <v>392</v>
      </c>
      <c r="G13" s="58">
        <v>85.776805251641136</v>
      </c>
      <c r="H13" s="56">
        <v>65</v>
      </c>
      <c r="I13" s="59">
        <v>14.223194748358861</v>
      </c>
    </row>
    <row r="14" spans="1:9" ht="15.75" thickBot="1" x14ac:dyDescent="0.3">
      <c r="A14" s="18" t="s">
        <v>49</v>
      </c>
      <c r="B14" s="54">
        <v>8</v>
      </c>
      <c r="C14" s="60">
        <v>88.888888888888886</v>
      </c>
      <c r="D14" s="54">
        <v>1</v>
      </c>
      <c r="E14" s="60">
        <v>11.111111111111111</v>
      </c>
      <c r="F14" s="37">
        <v>0</v>
      </c>
      <c r="G14" s="60">
        <v>0</v>
      </c>
      <c r="H14" s="56">
        <v>0</v>
      </c>
      <c r="I14" s="61">
        <v>0</v>
      </c>
    </row>
    <row r="15" spans="1:9" ht="15.75" thickBot="1" x14ac:dyDescent="0.3">
      <c r="A15" s="21" t="s">
        <v>50</v>
      </c>
      <c r="B15" s="62">
        <v>6807</v>
      </c>
      <c r="C15" s="63">
        <v>54.101096804959468</v>
      </c>
      <c r="D15" s="62">
        <v>5775</v>
      </c>
      <c r="E15" s="64">
        <v>45.898903195040539</v>
      </c>
      <c r="F15" s="65">
        <v>3035</v>
      </c>
      <c r="G15" s="64">
        <v>86.368810472396135</v>
      </c>
      <c r="H15" s="66">
        <v>479</v>
      </c>
      <c r="I15" s="64">
        <v>13.631189527603871</v>
      </c>
    </row>
    <row r="16" spans="1:9" x14ac:dyDescent="0.25">
      <c r="I16" s="67"/>
    </row>
    <row r="18" spans="1:1" x14ac:dyDescent="0.25">
      <c r="A18" s="7" t="s">
        <v>51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RowHeight="15" x14ac:dyDescent="0.25"/>
  <cols>
    <col min="1" max="1" width="75" customWidth="1"/>
    <col min="2" max="2" width="17.140625" customWidth="1"/>
    <col min="3" max="3" width="20.5703125" customWidth="1"/>
    <col min="4" max="4" width="18.42578125" customWidth="1"/>
    <col min="5" max="5" width="20.140625" customWidth="1"/>
    <col min="6" max="6" width="20.28515625" customWidth="1"/>
    <col min="7" max="7" width="19.5703125" customWidth="1"/>
    <col min="8" max="8" width="18" customWidth="1"/>
    <col min="9" max="9" width="21.5703125" customWidth="1"/>
    <col min="10" max="10" width="9.140625" customWidth="1"/>
  </cols>
  <sheetData>
    <row r="1" spans="1:9" x14ac:dyDescent="0.25">
      <c r="A1" s="8" t="s">
        <v>130</v>
      </c>
    </row>
    <row r="2" spans="1:9" ht="15.75" thickBot="1" x14ac:dyDescent="0.3"/>
    <row r="3" spans="1:9" ht="15.75" thickBot="1" x14ac:dyDescent="0.3">
      <c r="A3" s="68" t="s">
        <v>38</v>
      </c>
      <c r="B3" s="69" t="s">
        <v>53</v>
      </c>
      <c r="C3" s="69"/>
      <c r="D3" s="69"/>
      <c r="E3" s="69"/>
      <c r="F3" s="69" t="s">
        <v>54</v>
      </c>
      <c r="G3" s="69"/>
      <c r="H3" s="69"/>
      <c r="I3" s="69"/>
    </row>
    <row r="4" spans="1:9" ht="15.75" thickBot="1" x14ac:dyDescent="0.3">
      <c r="A4" s="68"/>
      <c r="B4" s="69" t="s">
        <v>131</v>
      </c>
      <c r="C4" s="69"/>
      <c r="D4" s="69" t="s">
        <v>132</v>
      </c>
      <c r="E4" s="69"/>
      <c r="F4" s="69" t="s">
        <v>131</v>
      </c>
      <c r="G4" s="69"/>
      <c r="H4" s="69" t="s">
        <v>132</v>
      </c>
      <c r="I4" s="69"/>
    </row>
    <row r="5" spans="1:9" ht="15.75" thickBot="1" x14ac:dyDescent="0.3">
      <c r="A5" s="68"/>
      <c r="B5" s="52" t="s">
        <v>39</v>
      </c>
      <c r="C5" s="52" t="s">
        <v>40</v>
      </c>
      <c r="D5" s="52" t="s">
        <v>39</v>
      </c>
      <c r="E5" s="52" t="s">
        <v>40</v>
      </c>
      <c r="F5" s="51" t="s">
        <v>39</v>
      </c>
      <c r="G5" s="52" t="s">
        <v>40</v>
      </c>
      <c r="H5" s="53" t="s">
        <v>39</v>
      </c>
      <c r="I5" s="52" t="s">
        <v>40</v>
      </c>
    </row>
    <row r="6" spans="1:9" x14ac:dyDescent="0.25">
      <c r="A6" s="12" t="s">
        <v>41</v>
      </c>
      <c r="B6" s="54">
        <v>223</v>
      </c>
      <c r="C6" s="55">
        <v>63.896848137535819</v>
      </c>
      <c r="D6" s="54">
        <v>126</v>
      </c>
      <c r="E6" s="55">
        <v>36.103151862464181</v>
      </c>
      <c r="F6" s="37">
        <v>130</v>
      </c>
      <c r="G6" s="55">
        <v>86.092715231788077</v>
      </c>
      <c r="H6" s="56">
        <v>21</v>
      </c>
      <c r="I6" s="57">
        <v>13.90728476821192</v>
      </c>
    </row>
    <row r="7" spans="1:9" x14ac:dyDescent="0.25">
      <c r="A7" s="15" t="s">
        <v>42</v>
      </c>
      <c r="B7" s="54">
        <v>1301</v>
      </c>
      <c r="C7" s="58">
        <v>50.800468566966032</v>
      </c>
      <c r="D7" s="54">
        <v>1260</v>
      </c>
      <c r="E7" s="58">
        <v>49.199531433033968</v>
      </c>
      <c r="F7" s="37">
        <v>522</v>
      </c>
      <c r="G7" s="58">
        <v>87.583892617449663</v>
      </c>
      <c r="H7" s="56">
        <v>74</v>
      </c>
      <c r="I7" s="59">
        <v>12.416107382550337</v>
      </c>
    </row>
    <row r="8" spans="1:9" x14ac:dyDescent="0.25">
      <c r="A8" s="15" t="s">
        <v>43</v>
      </c>
      <c r="B8" s="54">
        <v>1316</v>
      </c>
      <c r="C8" s="58">
        <v>54.402645721372465</v>
      </c>
      <c r="D8" s="54">
        <v>1103</v>
      </c>
      <c r="E8" s="58">
        <v>45.597354278627535</v>
      </c>
      <c r="F8" s="37">
        <v>401</v>
      </c>
      <c r="G8" s="58">
        <v>91.343963553530756</v>
      </c>
      <c r="H8" s="56">
        <v>38</v>
      </c>
      <c r="I8" s="59">
        <v>8.6560364464692476</v>
      </c>
    </row>
    <row r="9" spans="1:9" x14ac:dyDescent="0.25">
      <c r="A9" s="15" t="s">
        <v>44</v>
      </c>
      <c r="B9" s="54">
        <v>509</v>
      </c>
      <c r="C9" s="58">
        <v>58.171428571428571</v>
      </c>
      <c r="D9" s="54">
        <v>366</v>
      </c>
      <c r="E9" s="58">
        <v>41.828571428571429</v>
      </c>
      <c r="F9" s="37">
        <v>146</v>
      </c>
      <c r="G9" s="58">
        <v>87.951807228915655</v>
      </c>
      <c r="H9" s="56">
        <v>20</v>
      </c>
      <c r="I9" s="59">
        <v>12.048192771084338</v>
      </c>
    </row>
    <row r="10" spans="1:9" x14ac:dyDescent="0.25">
      <c r="A10" s="15" t="s">
        <v>45</v>
      </c>
      <c r="B10" s="54">
        <v>178</v>
      </c>
      <c r="C10" s="58">
        <v>18.144750254841998</v>
      </c>
      <c r="D10" s="54">
        <v>803</v>
      </c>
      <c r="E10" s="58">
        <v>81.855249745158005</v>
      </c>
      <c r="F10" s="37">
        <v>558</v>
      </c>
      <c r="G10" s="58">
        <v>76.753782668500691</v>
      </c>
      <c r="H10" s="56">
        <v>169</v>
      </c>
      <c r="I10" s="59">
        <v>23.246217331499309</v>
      </c>
    </row>
    <row r="11" spans="1:9" x14ac:dyDescent="0.25">
      <c r="A11" s="15" t="s">
        <v>46</v>
      </c>
      <c r="B11" s="54">
        <v>119</v>
      </c>
      <c r="C11" s="58">
        <v>56.937799043062199</v>
      </c>
      <c r="D11" s="54">
        <v>90</v>
      </c>
      <c r="E11" s="58">
        <v>43.062200956937801</v>
      </c>
      <c r="F11" s="37">
        <v>136</v>
      </c>
      <c r="G11" s="58">
        <v>92.517006802721085</v>
      </c>
      <c r="H11" s="56">
        <v>11</v>
      </c>
      <c r="I11" s="59">
        <v>7.4829931972789119</v>
      </c>
    </row>
    <row r="12" spans="1:9" x14ac:dyDescent="0.25">
      <c r="A12" s="15" t="s">
        <v>47</v>
      </c>
      <c r="B12" s="54">
        <v>419</v>
      </c>
      <c r="C12" s="58">
        <v>75.089605734767034</v>
      </c>
      <c r="D12" s="54">
        <v>139</v>
      </c>
      <c r="E12" s="58">
        <v>24.910394265232974</v>
      </c>
      <c r="F12" s="37">
        <v>750</v>
      </c>
      <c r="G12" s="58">
        <v>90.252707581227426</v>
      </c>
      <c r="H12" s="56">
        <v>81</v>
      </c>
      <c r="I12" s="59">
        <v>9.7472924187725631</v>
      </c>
    </row>
    <row r="13" spans="1:9" x14ac:dyDescent="0.25">
      <c r="A13" s="15" t="s">
        <v>48</v>
      </c>
      <c r="B13" s="54">
        <v>2734</v>
      </c>
      <c r="C13" s="58">
        <v>59.164682969054319</v>
      </c>
      <c r="D13" s="54">
        <v>1887</v>
      </c>
      <c r="E13" s="58">
        <v>40.835317030945681</v>
      </c>
      <c r="F13" s="37">
        <v>392</v>
      </c>
      <c r="G13" s="58">
        <v>85.776805251641136</v>
      </c>
      <c r="H13" s="56">
        <v>65</v>
      </c>
      <c r="I13" s="59">
        <v>14.223194748358861</v>
      </c>
    </row>
    <row r="14" spans="1:9" ht="15.75" thickBot="1" x14ac:dyDescent="0.3">
      <c r="A14" s="18" t="s">
        <v>49</v>
      </c>
      <c r="B14" s="54">
        <v>8</v>
      </c>
      <c r="C14" s="60">
        <v>88.888888888888886</v>
      </c>
      <c r="D14" s="54">
        <v>1</v>
      </c>
      <c r="E14" s="60">
        <v>11.111111111111111</v>
      </c>
      <c r="F14" s="37">
        <v>0</v>
      </c>
      <c r="G14" s="60">
        <v>0</v>
      </c>
      <c r="H14" s="56">
        <v>0</v>
      </c>
      <c r="I14" s="61">
        <v>0</v>
      </c>
    </row>
    <row r="15" spans="1:9" ht="15.75" thickBot="1" x14ac:dyDescent="0.3">
      <c r="A15" s="21" t="s">
        <v>50</v>
      </c>
      <c r="B15" s="62">
        <v>6807</v>
      </c>
      <c r="C15" s="63">
        <v>54.101096804959468</v>
      </c>
      <c r="D15" s="62">
        <v>5775</v>
      </c>
      <c r="E15" s="64">
        <v>45.898903195040539</v>
      </c>
      <c r="F15" s="65">
        <v>3035</v>
      </c>
      <c r="G15" s="64">
        <v>86.368810472396135</v>
      </c>
      <c r="H15" s="66">
        <v>479</v>
      </c>
      <c r="I15" s="64">
        <v>13.631189527603871</v>
      </c>
    </row>
    <row r="16" spans="1:9" x14ac:dyDescent="0.25">
      <c r="I16" s="67"/>
    </row>
    <row r="18" spans="1:1" x14ac:dyDescent="0.25">
      <c r="A18" s="7" t="s">
        <v>51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/>
  </sheetViews>
  <sheetFormatPr defaultRowHeight="15" x14ac:dyDescent="0.25"/>
  <cols>
    <col min="1" max="1" width="75" customWidth="1"/>
    <col min="2" max="2" width="17.140625" customWidth="1"/>
    <col min="3" max="3" width="20.5703125" customWidth="1"/>
    <col min="4" max="4" width="18.42578125" customWidth="1"/>
    <col min="5" max="5" width="20.140625" customWidth="1"/>
    <col min="6" max="6" width="20.28515625" customWidth="1"/>
    <col min="7" max="7" width="19.5703125" customWidth="1"/>
    <col min="8" max="8" width="18" customWidth="1"/>
    <col min="9" max="9" width="21.5703125" customWidth="1"/>
    <col min="10" max="10" width="9.140625" customWidth="1"/>
  </cols>
  <sheetData>
    <row r="1" spans="1:9" x14ac:dyDescent="0.25">
      <c r="A1" s="8" t="s">
        <v>130</v>
      </c>
    </row>
    <row r="2" spans="1:9" ht="15.75" thickBot="1" x14ac:dyDescent="0.3"/>
    <row r="3" spans="1:9" ht="15.75" thickBot="1" x14ac:dyDescent="0.3">
      <c r="A3" s="68" t="s">
        <v>38</v>
      </c>
      <c r="B3" s="69" t="s">
        <v>53</v>
      </c>
      <c r="C3" s="69"/>
      <c r="D3" s="69"/>
      <c r="E3" s="69"/>
      <c r="F3" s="69" t="s">
        <v>54</v>
      </c>
      <c r="G3" s="69"/>
      <c r="H3" s="69"/>
      <c r="I3" s="69"/>
    </row>
    <row r="4" spans="1:9" ht="15.75" thickBot="1" x14ac:dyDescent="0.3">
      <c r="A4" s="68"/>
      <c r="B4" s="69" t="s">
        <v>131</v>
      </c>
      <c r="C4" s="69"/>
      <c r="D4" s="69" t="s">
        <v>132</v>
      </c>
      <c r="E4" s="69"/>
      <c r="F4" s="69" t="s">
        <v>131</v>
      </c>
      <c r="G4" s="69"/>
      <c r="H4" s="69" t="s">
        <v>132</v>
      </c>
      <c r="I4" s="69"/>
    </row>
    <row r="5" spans="1:9" ht="15.75" thickBot="1" x14ac:dyDescent="0.3">
      <c r="A5" s="68"/>
      <c r="B5" s="52" t="s">
        <v>39</v>
      </c>
      <c r="C5" s="52" t="s">
        <v>40</v>
      </c>
      <c r="D5" s="52" t="s">
        <v>39</v>
      </c>
      <c r="E5" s="52" t="s">
        <v>40</v>
      </c>
      <c r="F5" s="51" t="s">
        <v>39</v>
      </c>
      <c r="G5" s="52" t="s">
        <v>40</v>
      </c>
      <c r="H5" s="53" t="s">
        <v>39</v>
      </c>
      <c r="I5" s="52" t="s">
        <v>40</v>
      </c>
    </row>
    <row r="6" spans="1:9" x14ac:dyDescent="0.25">
      <c r="A6" s="12" t="s">
        <v>41</v>
      </c>
      <c r="B6" s="54">
        <v>223</v>
      </c>
      <c r="C6" s="55">
        <v>63.896848137535819</v>
      </c>
      <c r="D6" s="54">
        <v>126</v>
      </c>
      <c r="E6" s="55">
        <v>36.103151862464181</v>
      </c>
      <c r="F6" s="37">
        <v>130</v>
      </c>
      <c r="G6" s="55">
        <v>86.092715231788077</v>
      </c>
      <c r="H6" s="56">
        <v>21</v>
      </c>
      <c r="I6" s="57">
        <v>13.90728476821192</v>
      </c>
    </row>
    <row r="7" spans="1:9" x14ac:dyDescent="0.25">
      <c r="A7" s="15" t="s">
        <v>42</v>
      </c>
      <c r="B7" s="54">
        <v>1301</v>
      </c>
      <c r="C7" s="58">
        <v>50.800468566966032</v>
      </c>
      <c r="D7" s="54">
        <v>1260</v>
      </c>
      <c r="E7" s="58">
        <v>49.199531433033968</v>
      </c>
      <c r="F7" s="37">
        <v>522</v>
      </c>
      <c r="G7" s="58">
        <v>87.583892617449663</v>
      </c>
      <c r="H7" s="56">
        <v>74</v>
      </c>
      <c r="I7" s="59">
        <v>12.416107382550337</v>
      </c>
    </row>
    <row r="8" spans="1:9" x14ac:dyDescent="0.25">
      <c r="A8" s="15" t="s">
        <v>43</v>
      </c>
      <c r="B8" s="54">
        <v>1316</v>
      </c>
      <c r="C8" s="58">
        <v>54.402645721372465</v>
      </c>
      <c r="D8" s="54">
        <v>1103</v>
      </c>
      <c r="E8" s="58">
        <v>45.597354278627535</v>
      </c>
      <c r="F8" s="37">
        <v>401</v>
      </c>
      <c r="G8" s="58">
        <v>91.343963553530756</v>
      </c>
      <c r="H8" s="56">
        <v>38</v>
      </c>
      <c r="I8" s="59">
        <v>8.6560364464692476</v>
      </c>
    </row>
    <row r="9" spans="1:9" x14ac:dyDescent="0.25">
      <c r="A9" s="15" t="s">
        <v>44</v>
      </c>
      <c r="B9" s="54">
        <v>509</v>
      </c>
      <c r="C9" s="58">
        <v>58.171428571428571</v>
      </c>
      <c r="D9" s="54">
        <v>366</v>
      </c>
      <c r="E9" s="58">
        <v>41.828571428571429</v>
      </c>
      <c r="F9" s="37">
        <v>146</v>
      </c>
      <c r="G9" s="58">
        <v>87.951807228915655</v>
      </c>
      <c r="H9" s="56">
        <v>20</v>
      </c>
      <c r="I9" s="59">
        <v>12.048192771084338</v>
      </c>
    </row>
    <row r="10" spans="1:9" x14ac:dyDescent="0.25">
      <c r="A10" s="15" t="s">
        <v>45</v>
      </c>
      <c r="B10" s="54">
        <v>178</v>
      </c>
      <c r="C10" s="58">
        <v>18.144750254841998</v>
      </c>
      <c r="D10" s="54">
        <v>803</v>
      </c>
      <c r="E10" s="58">
        <v>81.855249745158005</v>
      </c>
      <c r="F10" s="37">
        <v>558</v>
      </c>
      <c r="G10" s="58">
        <v>76.753782668500691</v>
      </c>
      <c r="H10" s="56">
        <v>169</v>
      </c>
      <c r="I10" s="59">
        <v>23.246217331499309</v>
      </c>
    </row>
    <row r="11" spans="1:9" x14ac:dyDescent="0.25">
      <c r="A11" s="15" t="s">
        <v>46</v>
      </c>
      <c r="B11" s="54">
        <v>119</v>
      </c>
      <c r="C11" s="58">
        <v>56.937799043062199</v>
      </c>
      <c r="D11" s="54">
        <v>90</v>
      </c>
      <c r="E11" s="58">
        <v>43.062200956937801</v>
      </c>
      <c r="F11" s="37">
        <v>136</v>
      </c>
      <c r="G11" s="58">
        <v>92.517006802721085</v>
      </c>
      <c r="H11" s="56">
        <v>11</v>
      </c>
      <c r="I11" s="59">
        <v>7.4829931972789119</v>
      </c>
    </row>
    <row r="12" spans="1:9" x14ac:dyDescent="0.25">
      <c r="A12" s="15" t="s">
        <v>47</v>
      </c>
      <c r="B12" s="54">
        <v>419</v>
      </c>
      <c r="C12" s="58">
        <v>75.089605734767034</v>
      </c>
      <c r="D12" s="54">
        <v>139</v>
      </c>
      <c r="E12" s="58">
        <v>24.910394265232974</v>
      </c>
      <c r="F12" s="37">
        <v>750</v>
      </c>
      <c r="G12" s="58">
        <v>90.252707581227426</v>
      </c>
      <c r="H12" s="56">
        <v>81</v>
      </c>
      <c r="I12" s="59">
        <v>9.7472924187725631</v>
      </c>
    </row>
    <row r="13" spans="1:9" x14ac:dyDescent="0.25">
      <c r="A13" s="15" t="s">
        <v>48</v>
      </c>
      <c r="B13" s="54">
        <v>2734</v>
      </c>
      <c r="C13" s="58">
        <v>59.164682969054319</v>
      </c>
      <c r="D13" s="54">
        <v>1887</v>
      </c>
      <c r="E13" s="58">
        <v>40.835317030945681</v>
      </c>
      <c r="F13" s="37">
        <v>392</v>
      </c>
      <c r="G13" s="58">
        <v>85.776805251641136</v>
      </c>
      <c r="H13" s="56">
        <v>65</v>
      </c>
      <c r="I13" s="59">
        <v>14.223194748358861</v>
      </c>
    </row>
    <row r="14" spans="1:9" ht="15.75" thickBot="1" x14ac:dyDescent="0.3">
      <c r="A14" s="18" t="s">
        <v>49</v>
      </c>
      <c r="B14" s="54">
        <v>8</v>
      </c>
      <c r="C14" s="60">
        <v>88.888888888888886</v>
      </c>
      <c r="D14" s="54">
        <v>1</v>
      </c>
      <c r="E14" s="60">
        <v>11.111111111111111</v>
      </c>
      <c r="F14" s="37">
        <v>0</v>
      </c>
      <c r="G14" s="60">
        <v>0</v>
      </c>
      <c r="H14" s="56">
        <v>0</v>
      </c>
      <c r="I14" s="61">
        <v>0</v>
      </c>
    </row>
    <row r="15" spans="1:9" ht="15.75" thickBot="1" x14ac:dyDescent="0.3">
      <c r="A15" s="21" t="s">
        <v>50</v>
      </c>
      <c r="B15" s="62">
        <v>6807</v>
      </c>
      <c r="C15" s="63">
        <v>54.101096804959468</v>
      </c>
      <c r="D15" s="62">
        <v>5775</v>
      </c>
      <c r="E15" s="64">
        <v>45.898903195040539</v>
      </c>
      <c r="F15" s="65">
        <v>3035</v>
      </c>
      <c r="G15" s="64">
        <v>86.368810472396135</v>
      </c>
      <c r="H15" s="66">
        <v>479</v>
      </c>
      <c r="I15" s="64">
        <v>13.631189527603871</v>
      </c>
    </row>
    <row r="16" spans="1:9" x14ac:dyDescent="0.25">
      <c r="I16" s="67"/>
    </row>
    <row r="18" spans="1:1" x14ac:dyDescent="0.25">
      <c r="A18" s="7" t="s">
        <v>51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73.7109375" customWidth="1"/>
    <col min="2" max="2" width="20.5703125" customWidth="1"/>
    <col min="3" max="3" width="19.7109375" customWidth="1"/>
    <col min="4" max="4" width="18" customWidth="1"/>
    <col min="5" max="5" width="20.28515625" customWidth="1"/>
    <col min="6" max="6" width="9.140625" customWidth="1"/>
  </cols>
  <sheetData>
    <row r="1" spans="1:6" x14ac:dyDescent="0.25">
      <c r="A1" s="8" t="s">
        <v>133</v>
      </c>
    </row>
    <row r="2" spans="1:6" ht="15.75" thickBot="1" x14ac:dyDescent="0.3"/>
    <row r="3" spans="1:6" ht="30.75" customHeight="1" thickBot="1" x14ac:dyDescent="0.3">
      <c r="A3" s="81" t="s">
        <v>134</v>
      </c>
      <c r="B3" s="82" t="s">
        <v>135</v>
      </c>
      <c r="C3" s="82"/>
      <c r="D3" s="82" t="s">
        <v>136</v>
      </c>
      <c r="E3" s="82"/>
    </row>
    <row r="4" spans="1:6" ht="15.75" thickBot="1" x14ac:dyDescent="0.3">
      <c r="A4" s="81"/>
      <c r="B4" s="70" t="s">
        <v>53</v>
      </c>
      <c r="C4" s="71" t="s">
        <v>54</v>
      </c>
      <c r="D4" s="70" t="s">
        <v>53</v>
      </c>
      <c r="E4" s="71" t="s">
        <v>54</v>
      </c>
      <c r="F4" s="72"/>
    </row>
    <row r="5" spans="1:6" x14ac:dyDescent="0.25">
      <c r="A5" s="12" t="s">
        <v>41</v>
      </c>
      <c r="B5" s="73">
        <v>34459.228699551568</v>
      </c>
      <c r="C5" s="73">
        <v>38137.36153846154</v>
      </c>
      <c r="D5" s="13">
        <v>25337.835452301591</v>
      </c>
      <c r="E5" s="74">
        <v>15273.184859999996</v>
      </c>
    </row>
    <row r="6" spans="1:6" x14ac:dyDescent="0.25">
      <c r="A6" s="15" t="s">
        <v>42</v>
      </c>
      <c r="B6" s="75">
        <v>18368.939884704072</v>
      </c>
      <c r="C6" s="75">
        <v>18681.260386973176</v>
      </c>
      <c r="D6" s="16">
        <v>12767.374957176553</v>
      </c>
      <c r="E6" s="76">
        <v>12564.360207972972</v>
      </c>
    </row>
    <row r="7" spans="1:6" x14ac:dyDescent="0.25">
      <c r="A7" s="15" t="s">
        <v>43</v>
      </c>
      <c r="B7" s="75">
        <v>25571.658658814591</v>
      </c>
      <c r="C7" s="75">
        <v>32147.249925187029</v>
      </c>
      <c r="D7" s="16">
        <v>13691.13278683209</v>
      </c>
      <c r="E7" s="76">
        <v>13109.844957565791</v>
      </c>
    </row>
    <row r="8" spans="1:6" x14ac:dyDescent="0.25">
      <c r="A8" s="15" t="s">
        <v>44</v>
      </c>
      <c r="B8" s="75">
        <v>33823.111984282907</v>
      </c>
      <c r="C8" s="75">
        <v>33600.091643835614</v>
      </c>
      <c r="D8" s="16">
        <v>24309.014270145599</v>
      </c>
      <c r="E8" s="76">
        <v>21367.166713999999</v>
      </c>
    </row>
    <row r="9" spans="1:6" x14ac:dyDescent="0.25">
      <c r="A9" s="15" t="s">
        <v>45</v>
      </c>
      <c r="B9" s="75">
        <v>18242.310393258427</v>
      </c>
      <c r="C9" s="75">
        <v>19107.090949820788</v>
      </c>
      <c r="D9" s="16">
        <v>11095.965098094677</v>
      </c>
      <c r="E9" s="76">
        <v>11640.687464556202</v>
      </c>
    </row>
    <row r="10" spans="1:6" x14ac:dyDescent="0.25">
      <c r="A10" s="15" t="s">
        <v>46</v>
      </c>
      <c r="B10" s="75">
        <v>34306.596638655465</v>
      </c>
      <c r="C10" s="75">
        <v>39721.779411764706</v>
      </c>
      <c r="D10" s="16">
        <v>25805.486922471911</v>
      </c>
      <c r="E10" s="76">
        <v>23640.203384545453</v>
      </c>
    </row>
    <row r="11" spans="1:6" x14ac:dyDescent="0.25">
      <c r="A11" s="15" t="s">
        <v>47</v>
      </c>
      <c r="B11" s="75">
        <v>56853.046300715992</v>
      </c>
      <c r="C11" s="75">
        <v>68262.908693733349</v>
      </c>
      <c r="D11" s="16">
        <v>48279.901618553959</v>
      </c>
      <c r="E11" s="76">
        <v>39691.574335697536</v>
      </c>
    </row>
    <row r="12" spans="1:6" ht="15.75" thickBot="1" x14ac:dyDescent="0.3">
      <c r="A12" s="15" t="s">
        <v>48</v>
      </c>
      <c r="B12" s="77">
        <v>31717.805413313825</v>
      </c>
      <c r="C12" s="77">
        <v>32094.084183673469</v>
      </c>
      <c r="D12" s="19">
        <v>20977.525720285834</v>
      </c>
      <c r="E12" s="78">
        <v>19002.860574615384</v>
      </c>
    </row>
    <row r="13" spans="1:6" ht="15.75" thickBot="1" x14ac:dyDescent="0.3">
      <c r="A13" s="79" t="s">
        <v>50</v>
      </c>
      <c r="B13" s="80">
        <v>29462.8898713046</v>
      </c>
      <c r="C13" s="65">
        <v>37017.501414266873</v>
      </c>
      <c r="D13" s="65">
        <v>17457.149500919575</v>
      </c>
      <c r="E13" s="66">
        <v>18483.379660540719</v>
      </c>
    </row>
    <row r="16" spans="1:6" x14ac:dyDescent="0.25">
      <c r="A16" s="7" t="s">
        <v>51</v>
      </c>
    </row>
  </sheetData>
  <mergeCells count="3">
    <mergeCell ref="A3:A4"/>
    <mergeCell ref="B3:C3"/>
    <mergeCell ref="D3:E3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/>
  </sheetViews>
  <sheetFormatPr defaultRowHeight="15" x14ac:dyDescent="0.25"/>
  <cols>
    <col min="1" max="1" width="44.42578125" customWidth="1"/>
    <col min="2" max="2" width="16.42578125" customWidth="1"/>
    <col min="3" max="3" width="22.28515625" customWidth="1"/>
    <col min="4" max="4" width="15.85546875" customWidth="1"/>
    <col min="5" max="5" width="23.140625" customWidth="1"/>
    <col min="6" max="6" width="22.42578125" customWidth="1"/>
    <col min="7" max="7" width="9.140625" customWidth="1"/>
  </cols>
  <sheetData>
    <row r="1" spans="1:6" x14ac:dyDescent="0.25">
      <c r="A1" s="8" t="s">
        <v>137</v>
      </c>
    </row>
    <row r="2" spans="1:6" thickBot="1" x14ac:dyDescent="0.25"/>
    <row r="3" spans="1:6" thickBot="1" x14ac:dyDescent="0.25">
      <c r="A3" s="44" t="s">
        <v>138</v>
      </c>
      <c r="B3" s="83" t="s">
        <v>53</v>
      </c>
      <c r="C3" s="83" t="s">
        <v>40</v>
      </c>
      <c r="D3" s="11" t="s">
        <v>54</v>
      </c>
      <c r="E3" s="83" t="s">
        <v>40</v>
      </c>
      <c r="F3" s="27" t="s">
        <v>50</v>
      </c>
    </row>
    <row r="4" spans="1:6" x14ac:dyDescent="0.25">
      <c r="A4" s="28" t="s">
        <v>139</v>
      </c>
      <c r="B4" s="24">
        <v>570</v>
      </c>
      <c r="C4" s="14">
        <v>77.868852459016395</v>
      </c>
      <c r="D4" s="24">
        <v>162</v>
      </c>
      <c r="E4" s="14">
        <v>22.131147540983605</v>
      </c>
      <c r="F4" s="24">
        <v>732</v>
      </c>
    </row>
    <row r="5" spans="1:6" x14ac:dyDescent="0.25">
      <c r="A5" s="29" t="s">
        <v>140</v>
      </c>
      <c r="B5" s="15">
        <v>2455</v>
      </c>
      <c r="C5" s="17">
        <v>76.503583670925522</v>
      </c>
      <c r="D5" s="15">
        <v>754</v>
      </c>
      <c r="E5" s="17">
        <v>23.496416329074478</v>
      </c>
      <c r="F5" s="15">
        <v>3209</v>
      </c>
    </row>
    <row r="6" spans="1:6" x14ac:dyDescent="0.25">
      <c r="A6" s="29" t="s">
        <v>141</v>
      </c>
      <c r="B6" s="15">
        <v>1326</v>
      </c>
      <c r="C6" s="17">
        <v>79.63963963963964</v>
      </c>
      <c r="D6" s="15">
        <v>339</v>
      </c>
      <c r="E6" s="17">
        <v>20.36036036036036</v>
      </c>
      <c r="F6" s="15">
        <v>1665</v>
      </c>
    </row>
    <row r="7" spans="1:6" x14ac:dyDescent="0.25">
      <c r="A7" s="29" t="s">
        <v>142</v>
      </c>
      <c r="B7" s="15">
        <v>1029</v>
      </c>
      <c r="C7" s="17">
        <v>83.050847457627114</v>
      </c>
      <c r="D7" s="15">
        <v>210</v>
      </c>
      <c r="E7" s="17">
        <v>16.949152542372879</v>
      </c>
      <c r="F7" s="15">
        <v>1239</v>
      </c>
    </row>
    <row r="8" spans="1:6" x14ac:dyDescent="0.25">
      <c r="A8" s="29" t="s">
        <v>143</v>
      </c>
      <c r="B8" s="15">
        <v>2979</v>
      </c>
      <c r="C8" s="17">
        <v>88.660714285714278</v>
      </c>
      <c r="D8" s="15">
        <v>381</v>
      </c>
      <c r="E8" s="17">
        <v>11.339285714285714</v>
      </c>
      <c r="F8" s="15">
        <v>3360</v>
      </c>
    </row>
    <row r="9" spans="1:6" x14ac:dyDescent="0.25">
      <c r="A9" s="29" t="s">
        <v>144</v>
      </c>
      <c r="B9" s="15">
        <v>1894</v>
      </c>
      <c r="C9" s="17">
        <v>83.620309050772619</v>
      </c>
      <c r="D9" s="15">
        <v>371</v>
      </c>
      <c r="E9" s="17">
        <v>16.379690949227374</v>
      </c>
      <c r="F9" s="15">
        <v>2265</v>
      </c>
    </row>
    <row r="10" spans="1:6" x14ac:dyDescent="0.25">
      <c r="A10" s="29" t="s">
        <v>145</v>
      </c>
      <c r="B10" s="15">
        <v>1169</v>
      </c>
      <c r="C10" s="17">
        <v>82.323943661971839</v>
      </c>
      <c r="D10" s="15">
        <v>251</v>
      </c>
      <c r="E10" s="17">
        <v>17.676056338028168</v>
      </c>
      <c r="F10" s="15">
        <v>1420</v>
      </c>
    </row>
    <row r="11" spans="1:6" x14ac:dyDescent="0.25">
      <c r="A11" s="29" t="s">
        <v>146</v>
      </c>
      <c r="B11" s="15">
        <v>326</v>
      </c>
      <c r="C11" s="17">
        <v>77.61904761904762</v>
      </c>
      <c r="D11" s="15">
        <v>94</v>
      </c>
      <c r="E11" s="17">
        <v>22.380952380952383</v>
      </c>
      <c r="F11" s="15">
        <v>420</v>
      </c>
    </row>
    <row r="12" spans="1:6" x14ac:dyDescent="0.25">
      <c r="A12" s="29" t="s">
        <v>147</v>
      </c>
      <c r="B12" s="15">
        <v>96</v>
      </c>
      <c r="C12" s="17">
        <v>70.072992700729927</v>
      </c>
      <c r="D12" s="15">
        <v>41</v>
      </c>
      <c r="E12" s="17">
        <v>29.927007299270077</v>
      </c>
      <c r="F12" s="15">
        <v>137</v>
      </c>
    </row>
    <row r="13" spans="1:6" x14ac:dyDescent="0.25">
      <c r="A13" s="29" t="s">
        <v>148</v>
      </c>
      <c r="B13" s="15">
        <v>69</v>
      </c>
      <c r="C13" s="17">
        <v>63.888888888888886</v>
      </c>
      <c r="D13" s="15">
        <v>39</v>
      </c>
      <c r="E13" s="17">
        <v>36.111111111111107</v>
      </c>
      <c r="F13" s="15">
        <v>108</v>
      </c>
    </row>
    <row r="14" spans="1:6" x14ac:dyDescent="0.25">
      <c r="A14" s="29" t="s">
        <v>149</v>
      </c>
      <c r="B14" s="15">
        <v>16</v>
      </c>
      <c r="C14" s="17">
        <v>59.259259259259252</v>
      </c>
      <c r="D14" s="15">
        <v>11</v>
      </c>
      <c r="E14" s="17">
        <v>40.74074074074074</v>
      </c>
      <c r="F14" s="15">
        <v>27</v>
      </c>
    </row>
    <row r="15" spans="1:6" x14ac:dyDescent="0.25">
      <c r="A15" s="29" t="s">
        <v>150</v>
      </c>
      <c r="B15" s="15">
        <v>6</v>
      </c>
      <c r="C15" s="17">
        <v>42.857142857142854</v>
      </c>
      <c r="D15" s="15">
        <v>8</v>
      </c>
      <c r="E15" s="17">
        <v>57.142857142857139</v>
      </c>
      <c r="F15" s="15">
        <v>14</v>
      </c>
    </row>
    <row r="16" spans="1:6" x14ac:dyDescent="0.25">
      <c r="A16" s="29" t="s">
        <v>151</v>
      </c>
      <c r="B16" s="15">
        <v>27</v>
      </c>
      <c r="C16" s="17">
        <v>39.130434782608695</v>
      </c>
      <c r="D16" s="15">
        <v>42</v>
      </c>
      <c r="E16" s="17">
        <v>60.869565217391312</v>
      </c>
      <c r="F16" s="15">
        <v>69</v>
      </c>
    </row>
    <row r="17" spans="1:6" x14ac:dyDescent="0.25">
      <c r="A17" s="29" t="s">
        <v>152</v>
      </c>
      <c r="B17" s="15">
        <v>188</v>
      </c>
      <c r="C17" s="17">
        <v>31.281198003327788</v>
      </c>
      <c r="D17" s="15">
        <v>413</v>
      </c>
      <c r="E17" s="17">
        <v>68.718801996672212</v>
      </c>
      <c r="F17" s="15">
        <v>601</v>
      </c>
    </row>
    <row r="18" spans="1:6" x14ac:dyDescent="0.25">
      <c r="A18" s="29" t="s">
        <v>153</v>
      </c>
      <c r="B18" s="15">
        <v>12</v>
      </c>
      <c r="C18" s="17">
        <v>75</v>
      </c>
      <c r="D18" s="15">
        <v>4</v>
      </c>
      <c r="E18" s="17">
        <v>25</v>
      </c>
      <c r="F18" s="15">
        <v>16</v>
      </c>
    </row>
    <row r="19" spans="1:6" x14ac:dyDescent="0.25">
      <c r="A19" s="29" t="s">
        <v>154</v>
      </c>
      <c r="B19" s="15">
        <v>75</v>
      </c>
      <c r="C19" s="17">
        <v>54.347826086956516</v>
      </c>
      <c r="D19" s="15">
        <v>63</v>
      </c>
      <c r="E19" s="17">
        <v>45.652173913043477</v>
      </c>
      <c r="F19" s="15">
        <v>138</v>
      </c>
    </row>
    <row r="20" spans="1:6" x14ac:dyDescent="0.25">
      <c r="A20" s="29" t="s">
        <v>155</v>
      </c>
      <c r="B20" s="15"/>
      <c r="C20" s="17">
        <v>0</v>
      </c>
      <c r="D20" s="15">
        <v>1</v>
      </c>
      <c r="E20" s="17">
        <v>100</v>
      </c>
      <c r="F20" s="15">
        <v>1</v>
      </c>
    </row>
    <row r="21" spans="1:6" x14ac:dyDescent="0.25">
      <c r="A21" s="29" t="s">
        <v>156</v>
      </c>
      <c r="B21" s="15">
        <v>1</v>
      </c>
      <c r="C21" s="17">
        <v>25</v>
      </c>
      <c r="D21" s="15">
        <v>3</v>
      </c>
      <c r="E21" s="17">
        <v>75</v>
      </c>
      <c r="F21" s="15">
        <v>4</v>
      </c>
    </row>
    <row r="22" spans="1:6" x14ac:dyDescent="0.25">
      <c r="A22" s="29" t="s">
        <v>157</v>
      </c>
      <c r="B22" s="15">
        <v>1</v>
      </c>
      <c r="C22" s="17">
        <v>100</v>
      </c>
      <c r="D22" s="15"/>
      <c r="E22" s="17">
        <v>0</v>
      </c>
      <c r="F22" s="15">
        <v>1</v>
      </c>
    </row>
    <row r="23" spans="1:6" x14ac:dyDescent="0.25">
      <c r="A23" s="29" t="s">
        <v>158</v>
      </c>
      <c r="B23" s="15">
        <v>47</v>
      </c>
      <c r="C23" s="17">
        <v>52.80898876404494</v>
      </c>
      <c r="D23" s="15">
        <v>42</v>
      </c>
      <c r="E23" s="17">
        <v>47.191011235955052</v>
      </c>
      <c r="F23" s="15">
        <v>89</v>
      </c>
    </row>
    <row r="24" spans="1:6" x14ac:dyDescent="0.25">
      <c r="A24" s="29" t="s">
        <v>159</v>
      </c>
      <c r="B24" s="15">
        <v>187</v>
      </c>
      <c r="C24" s="17">
        <v>44.523809523809518</v>
      </c>
      <c r="D24" s="15">
        <v>233</v>
      </c>
      <c r="E24" s="17">
        <v>55.476190476190482</v>
      </c>
      <c r="F24" s="15">
        <v>420</v>
      </c>
    </row>
    <row r="25" spans="1:6" x14ac:dyDescent="0.25">
      <c r="A25" s="29" t="s">
        <v>160</v>
      </c>
      <c r="B25" s="15"/>
      <c r="C25" s="17">
        <v>0</v>
      </c>
      <c r="D25" s="15">
        <v>3</v>
      </c>
      <c r="E25" s="17">
        <v>100</v>
      </c>
      <c r="F25" s="15">
        <v>3</v>
      </c>
    </row>
    <row r="26" spans="1:6" x14ac:dyDescent="0.25">
      <c r="A26" s="29" t="s">
        <v>161</v>
      </c>
      <c r="B26" s="15">
        <v>5</v>
      </c>
      <c r="C26" s="17">
        <v>50</v>
      </c>
      <c r="D26" s="15">
        <v>5</v>
      </c>
      <c r="E26" s="17">
        <v>50</v>
      </c>
      <c r="F26" s="15">
        <v>10</v>
      </c>
    </row>
    <row r="27" spans="1:6" thickBot="1" x14ac:dyDescent="0.25">
      <c r="A27" s="30" t="s">
        <v>162</v>
      </c>
      <c r="B27" s="18">
        <v>104</v>
      </c>
      <c r="C27" s="20">
        <v>70.270270270270274</v>
      </c>
      <c r="D27" s="18">
        <v>44</v>
      </c>
      <c r="E27" s="20">
        <v>29.72972972972973</v>
      </c>
      <c r="F27" s="18">
        <v>148</v>
      </c>
    </row>
    <row r="28" spans="1:6" thickBot="1" x14ac:dyDescent="0.25">
      <c r="A28" s="49" t="s">
        <v>71</v>
      </c>
      <c r="B28" s="84">
        <v>12582</v>
      </c>
      <c r="C28" s="85">
        <v>78.168489065606366</v>
      </c>
      <c r="D28" s="86">
        <v>3514</v>
      </c>
      <c r="E28" s="23">
        <v>21.831510934393638</v>
      </c>
      <c r="F28" s="87">
        <v>16096</v>
      </c>
    </row>
    <row r="31" spans="1:6" x14ac:dyDescent="0.25">
      <c r="A31" s="7" t="s">
        <v>51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/>
  </sheetViews>
  <sheetFormatPr defaultColWidth="12.7109375" defaultRowHeight="15" x14ac:dyDescent="0.25"/>
  <cols>
    <col min="1" max="1" width="92.140625" customWidth="1"/>
    <col min="2" max="2" width="17.85546875" customWidth="1"/>
    <col min="3" max="3" width="20.5703125" customWidth="1"/>
    <col min="4" max="4" width="12.7109375" customWidth="1"/>
  </cols>
  <sheetData>
    <row r="1" spans="1:3" x14ac:dyDescent="0.25">
      <c r="A1" s="8" t="s">
        <v>163</v>
      </c>
    </row>
    <row r="2" spans="1:3" thickBot="1" x14ac:dyDescent="0.25"/>
    <row r="3" spans="1:3" thickBot="1" x14ac:dyDescent="0.25">
      <c r="A3" s="88" t="s">
        <v>56</v>
      </c>
      <c r="B3" s="89" t="s">
        <v>71</v>
      </c>
      <c r="C3" s="27" t="s">
        <v>40</v>
      </c>
    </row>
    <row r="4" spans="1:3" x14ac:dyDescent="0.25">
      <c r="A4" s="90" t="s">
        <v>164</v>
      </c>
      <c r="B4" s="75">
        <v>17</v>
      </c>
      <c r="C4" s="14">
        <v>0.94654788418708247</v>
      </c>
    </row>
    <row r="5" spans="1:3" x14ac:dyDescent="0.25">
      <c r="A5" s="90" t="s">
        <v>58</v>
      </c>
      <c r="B5" s="75">
        <v>165</v>
      </c>
      <c r="C5" s="17">
        <v>9.1870824053452118</v>
      </c>
    </row>
    <row r="6" spans="1:3" x14ac:dyDescent="0.25">
      <c r="A6" s="90" t="s">
        <v>59</v>
      </c>
      <c r="B6" s="75">
        <v>308</v>
      </c>
      <c r="C6" s="17">
        <v>17.149220489977729</v>
      </c>
    </row>
    <row r="7" spans="1:3" x14ac:dyDescent="0.25">
      <c r="A7" s="90" t="s">
        <v>60</v>
      </c>
      <c r="B7" s="75">
        <v>267</v>
      </c>
      <c r="C7" s="17">
        <v>14.866369710467705</v>
      </c>
    </row>
    <row r="8" spans="1:3" x14ac:dyDescent="0.25">
      <c r="A8" s="90" t="s">
        <v>61</v>
      </c>
      <c r="B8" s="75">
        <v>159</v>
      </c>
      <c r="C8" s="17">
        <v>8.8530066815144757</v>
      </c>
    </row>
    <row r="9" spans="1:3" x14ac:dyDescent="0.25">
      <c r="A9" s="90" t="s">
        <v>62</v>
      </c>
      <c r="B9" s="75">
        <v>136</v>
      </c>
      <c r="C9" s="17">
        <v>7.5723830734966597</v>
      </c>
    </row>
    <row r="10" spans="1:3" x14ac:dyDescent="0.25">
      <c r="A10" s="90" t="s">
        <v>63</v>
      </c>
      <c r="B10" s="75">
        <v>93</v>
      </c>
      <c r="C10" s="17">
        <v>5.1781737193763924</v>
      </c>
    </row>
    <row r="11" spans="1:3" x14ac:dyDescent="0.25">
      <c r="A11" s="90" t="s">
        <v>64</v>
      </c>
      <c r="B11" s="75">
        <v>199</v>
      </c>
      <c r="C11" s="17">
        <v>11.080178173719377</v>
      </c>
    </row>
    <row r="12" spans="1:3" x14ac:dyDescent="0.25">
      <c r="A12" s="90" t="s">
        <v>65</v>
      </c>
      <c r="B12" s="75">
        <v>233</v>
      </c>
      <c r="C12" s="17">
        <v>12.973273942093542</v>
      </c>
    </row>
    <row r="13" spans="1:3" x14ac:dyDescent="0.25">
      <c r="A13" s="90" t="s">
        <v>66</v>
      </c>
      <c r="B13" s="75">
        <v>165</v>
      </c>
      <c r="C13" s="17">
        <v>9.1870824053452118</v>
      </c>
    </row>
    <row r="14" spans="1:3" x14ac:dyDescent="0.25">
      <c r="A14" s="90" t="s">
        <v>67</v>
      </c>
      <c r="B14" s="75">
        <v>44</v>
      </c>
      <c r="C14" s="17">
        <v>2.4498886414253898</v>
      </c>
    </row>
    <row r="15" spans="1:3" thickBot="1" x14ac:dyDescent="0.25">
      <c r="A15" s="90" t="s">
        <v>165</v>
      </c>
      <c r="B15" s="75">
        <v>10</v>
      </c>
      <c r="C15" s="20">
        <v>0.55679287305122493</v>
      </c>
    </row>
    <row r="16" spans="1:3" thickBot="1" x14ac:dyDescent="0.25">
      <c r="A16" s="91" t="s">
        <v>50</v>
      </c>
      <c r="B16" s="62">
        <v>1796</v>
      </c>
      <c r="C16" s="64">
        <v>100</v>
      </c>
    </row>
    <row r="17" spans="1:3" thickBot="1" x14ac:dyDescent="0.25"/>
    <row r="18" spans="1:3" thickBot="1" x14ac:dyDescent="0.25">
      <c r="A18" s="44" t="s">
        <v>166</v>
      </c>
      <c r="B18" s="89" t="s">
        <v>71</v>
      </c>
      <c r="C18" s="27" t="s">
        <v>40</v>
      </c>
    </row>
    <row r="19" spans="1:3" x14ac:dyDescent="0.25">
      <c r="A19" s="28" t="s">
        <v>53</v>
      </c>
      <c r="B19" s="13">
        <v>1266</v>
      </c>
      <c r="C19" s="14">
        <v>70.489977728285083</v>
      </c>
    </row>
    <row r="20" spans="1:3" thickBot="1" x14ac:dyDescent="0.25">
      <c r="A20" s="30" t="s">
        <v>54</v>
      </c>
      <c r="B20" s="19">
        <v>530</v>
      </c>
      <c r="C20" s="20">
        <v>29.51002227171492</v>
      </c>
    </row>
    <row r="21" spans="1:3" thickBot="1" x14ac:dyDescent="0.25">
      <c r="A21" s="46" t="s">
        <v>50</v>
      </c>
      <c r="B21" s="92">
        <v>1796</v>
      </c>
      <c r="C21" s="63">
        <v>100</v>
      </c>
    </row>
    <row r="22" spans="1:3" thickBot="1" x14ac:dyDescent="0.25"/>
    <row r="23" spans="1:3" thickBot="1" x14ac:dyDescent="0.25">
      <c r="A23" s="44" t="s">
        <v>76</v>
      </c>
      <c r="B23" s="11" t="s">
        <v>39</v>
      </c>
      <c r="C23" s="27" t="s">
        <v>40</v>
      </c>
    </row>
    <row r="24" spans="1:3" x14ac:dyDescent="0.25">
      <c r="A24" s="93" t="s">
        <v>167</v>
      </c>
      <c r="B24" s="24">
        <v>60</v>
      </c>
      <c r="C24" s="14">
        <v>3.3407572383073498</v>
      </c>
    </row>
    <row r="25" spans="1:3" x14ac:dyDescent="0.25">
      <c r="A25" s="15" t="s">
        <v>77</v>
      </c>
      <c r="B25" s="15">
        <v>882</v>
      </c>
      <c r="C25" s="17">
        <v>49.109131403118042</v>
      </c>
    </row>
    <row r="26" spans="1:3" thickBot="1" x14ac:dyDescent="0.25">
      <c r="A26" s="18" t="s">
        <v>168</v>
      </c>
      <c r="B26" s="18">
        <v>854</v>
      </c>
      <c r="C26" s="20">
        <v>47.550111358574611</v>
      </c>
    </row>
    <row r="27" spans="1:3" thickBot="1" x14ac:dyDescent="0.25">
      <c r="A27" s="50" t="s">
        <v>71</v>
      </c>
      <c r="B27" s="94">
        <v>1796</v>
      </c>
      <c r="C27" s="63">
        <v>100</v>
      </c>
    </row>
    <row r="28" spans="1:3" thickBot="1" x14ac:dyDescent="0.25"/>
    <row r="29" spans="1:3" thickBot="1" x14ac:dyDescent="0.25">
      <c r="A29" s="44" t="s">
        <v>70</v>
      </c>
      <c r="B29" s="89" t="s">
        <v>71</v>
      </c>
      <c r="C29" s="27" t="s">
        <v>40</v>
      </c>
    </row>
    <row r="30" spans="1:3" x14ac:dyDescent="0.25">
      <c r="A30" s="28" t="s">
        <v>169</v>
      </c>
      <c r="B30" s="24">
        <v>23</v>
      </c>
      <c r="C30" s="14">
        <v>1.2806236080178173</v>
      </c>
    </row>
    <row r="31" spans="1:3" x14ac:dyDescent="0.25">
      <c r="A31" s="29" t="s">
        <v>72</v>
      </c>
      <c r="B31" s="15">
        <v>760</v>
      </c>
      <c r="C31" s="17">
        <v>42.31625835189309</v>
      </c>
    </row>
    <row r="32" spans="1:3" thickBot="1" x14ac:dyDescent="0.25">
      <c r="A32" s="18" t="s">
        <v>168</v>
      </c>
      <c r="B32" s="18">
        <v>1013</v>
      </c>
      <c r="C32" s="20">
        <v>56.403118040089083</v>
      </c>
    </row>
    <row r="33" spans="1:3" thickBot="1" x14ac:dyDescent="0.25">
      <c r="A33" s="50" t="s">
        <v>71</v>
      </c>
      <c r="B33" s="95">
        <v>1796</v>
      </c>
      <c r="C33" s="63">
        <v>100</v>
      </c>
    </row>
    <row r="34" spans="1:3" thickBot="1" x14ac:dyDescent="0.25"/>
    <row r="35" spans="1:3" thickBot="1" x14ac:dyDescent="0.25">
      <c r="A35" s="88" t="s">
        <v>170</v>
      </c>
      <c r="B35" s="89" t="s">
        <v>71</v>
      </c>
      <c r="C35" s="89" t="s">
        <v>171</v>
      </c>
    </row>
    <row r="36" spans="1:3" x14ac:dyDescent="0.25">
      <c r="A36" s="90" t="s">
        <v>125</v>
      </c>
      <c r="B36" s="96">
        <v>7</v>
      </c>
      <c r="C36" s="14">
        <v>0.38975501113585748</v>
      </c>
    </row>
    <row r="37" spans="1:3" x14ac:dyDescent="0.25">
      <c r="A37" s="90" t="s">
        <v>126</v>
      </c>
      <c r="B37" s="96">
        <v>21</v>
      </c>
      <c r="C37" s="17">
        <v>1.1692650334075725</v>
      </c>
    </row>
    <row r="38" spans="1:3" x14ac:dyDescent="0.25">
      <c r="A38" s="90" t="s">
        <v>127</v>
      </c>
      <c r="B38" s="96">
        <v>757</v>
      </c>
      <c r="C38" s="17">
        <v>42.149220489977729</v>
      </c>
    </row>
    <row r="39" spans="1:3" x14ac:dyDescent="0.25">
      <c r="A39" s="90" t="s">
        <v>172</v>
      </c>
      <c r="B39" s="96">
        <v>60</v>
      </c>
      <c r="C39" s="17">
        <v>3.3407572383073498</v>
      </c>
    </row>
    <row r="40" spans="1:3" thickBot="1" x14ac:dyDescent="0.25">
      <c r="A40" s="90" t="s">
        <v>173</v>
      </c>
      <c r="B40" s="97">
        <v>951</v>
      </c>
      <c r="C40" s="20">
        <v>52.951002227171493</v>
      </c>
    </row>
    <row r="41" spans="1:3" thickBot="1" x14ac:dyDescent="0.25">
      <c r="A41" s="50" t="s">
        <v>71</v>
      </c>
      <c r="B41" s="70">
        <v>1796</v>
      </c>
      <c r="C41" s="98">
        <v>100</v>
      </c>
    </row>
    <row r="44" spans="1:3" x14ac:dyDescent="0.25">
      <c r="A44" s="7" t="s">
        <v>51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 x14ac:dyDescent="0.25"/>
  <cols>
    <col min="1" max="1" width="20.140625" customWidth="1"/>
    <col min="2" max="2" width="28.42578125" customWidth="1"/>
    <col min="3" max="3" width="18.7109375" customWidth="1"/>
    <col min="4" max="4" width="40.85546875" customWidth="1"/>
    <col min="5" max="5" width="20.5703125" customWidth="1"/>
    <col min="6" max="6" width="9.140625" customWidth="1"/>
  </cols>
  <sheetData>
    <row r="1" spans="1:5" x14ac:dyDescent="0.25">
      <c r="A1" s="8" t="s">
        <v>174</v>
      </c>
    </row>
    <row r="2" spans="1:5" thickBot="1" x14ac:dyDescent="0.25"/>
    <row r="3" spans="1:5" thickBot="1" x14ac:dyDescent="0.25">
      <c r="A3" s="71" t="s">
        <v>166</v>
      </c>
      <c r="B3" s="71" t="s">
        <v>175</v>
      </c>
      <c r="C3" s="71" t="s">
        <v>40</v>
      </c>
      <c r="D3" s="71" t="s">
        <v>176</v>
      </c>
      <c r="E3" s="71" t="s">
        <v>40</v>
      </c>
    </row>
    <row r="4" spans="1:5" x14ac:dyDescent="0.25">
      <c r="A4" s="24" t="s">
        <v>54</v>
      </c>
      <c r="B4" s="24">
        <v>9</v>
      </c>
      <c r="C4" s="99">
        <f>B4/$B$7*100</f>
        <v>15.789473684210526</v>
      </c>
      <c r="D4" s="24">
        <v>45</v>
      </c>
      <c r="E4" s="99">
        <f>D4/$D$7*100</f>
        <v>23.316062176165804</v>
      </c>
    </row>
    <row r="5" spans="1:5" x14ac:dyDescent="0.25">
      <c r="A5" s="15" t="s">
        <v>53</v>
      </c>
      <c r="B5" s="15">
        <v>43</v>
      </c>
      <c r="C5" s="100">
        <f>B5/$B$7*100</f>
        <v>75.438596491228068</v>
      </c>
      <c r="D5" s="15">
        <v>148</v>
      </c>
      <c r="E5" s="100">
        <f>D5/$D$7*100</f>
        <v>76.683937823834185</v>
      </c>
    </row>
    <row r="6" spans="1:5" thickBot="1" x14ac:dyDescent="0.25">
      <c r="A6" s="18" t="s">
        <v>177</v>
      </c>
      <c r="B6" s="18">
        <v>5</v>
      </c>
      <c r="C6" s="101">
        <f>B6/$B$7*100</f>
        <v>8.7719298245614024</v>
      </c>
      <c r="D6" s="18">
        <v>0</v>
      </c>
      <c r="E6" s="101">
        <f>D6/$D$7*100</f>
        <v>0</v>
      </c>
    </row>
    <row r="7" spans="1:5" thickBot="1" x14ac:dyDescent="0.25">
      <c r="A7" s="102" t="s">
        <v>71</v>
      </c>
      <c r="B7" s="102">
        <v>57</v>
      </c>
      <c r="C7" s="103">
        <f>B7/$B$7*100</f>
        <v>100</v>
      </c>
      <c r="D7" s="102">
        <v>193</v>
      </c>
      <c r="E7" s="103">
        <f>D7/$D$7*100</f>
        <v>100</v>
      </c>
    </row>
    <row r="9" spans="1:5" x14ac:dyDescent="0.25">
      <c r="A9" t="s">
        <v>178</v>
      </c>
    </row>
    <row r="12" spans="1:5" x14ac:dyDescent="0.25">
      <c r="A12" s="7" t="s">
        <v>51</v>
      </c>
    </row>
  </sheetData>
  <hyperlinks>
    <hyperlink ref="A12" location="Contents!A1" display="Yn ôl i'r Cynnwys / 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1" width="45.42578125" customWidth="1"/>
    <col min="2" max="2" width="18.28515625" customWidth="1"/>
    <col min="3" max="3" width="20.5703125" customWidth="1"/>
    <col min="4" max="4" width="9.140625" customWidth="1"/>
  </cols>
  <sheetData>
    <row r="1" spans="1:3" x14ac:dyDescent="0.25">
      <c r="A1" s="8" t="s">
        <v>179</v>
      </c>
    </row>
    <row r="2" spans="1:3" thickBot="1" x14ac:dyDescent="0.25"/>
    <row r="3" spans="1:3" thickBot="1" x14ac:dyDescent="0.25">
      <c r="A3" s="11" t="s">
        <v>180</v>
      </c>
      <c r="B3" s="45" t="s">
        <v>71</v>
      </c>
      <c r="C3" s="104" t="s">
        <v>40</v>
      </c>
    </row>
    <row r="4" spans="1:3" x14ac:dyDescent="0.25">
      <c r="A4" s="28" t="s">
        <v>181</v>
      </c>
      <c r="B4" s="13">
        <v>320</v>
      </c>
      <c r="C4" s="99">
        <v>1.9880715705765408</v>
      </c>
    </row>
    <row r="5" spans="1:3" thickBot="1" x14ac:dyDescent="0.25">
      <c r="A5" s="30" t="s">
        <v>182</v>
      </c>
      <c r="B5" s="19">
        <v>33</v>
      </c>
      <c r="C5" s="101">
        <v>0.20501988071570579</v>
      </c>
    </row>
    <row r="6" spans="1:3" x14ac:dyDescent="0.25">
      <c r="B6" s="67"/>
    </row>
    <row r="8" spans="1:3" x14ac:dyDescent="0.25">
      <c r="A8" s="7" t="s">
        <v>51</v>
      </c>
    </row>
  </sheetData>
  <hyperlinks>
    <hyperlink ref="A8" location="Contents!A1" display="Yn ôl i'r Cynnwys / Back to Contents"/>
  </hyperlink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/>
  </sheetViews>
  <sheetFormatPr defaultRowHeight="15" x14ac:dyDescent="0.25"/>
  <cols>
    <col min="1" max="1" width="68.85546875" customWidth="1"/>
    <col min="2" max="2" width="9.140625" customWidth="1"/>
  </cols>
  <sheetData>
    <row r="1" spans="1:1" ht="23.25" x14ac:dyDescent="0.35">
      <c r="A1" s="5" t="s">
        <v>19</v>
      </c>
    </row>
    <row r="3" spans="1:1" ht="35.25" customHeight="1" x14ac:dyDescent="0.25">
      <c r="A3" s="6" t="s">
        <v>20</v>
      </c>
    </row>
    <row r="5" spans="1:1" x14ac:dyDescent="0.25">
      <c r="A5" s="7" t="s">
        <v>21</v>
      </c>
    </row>
    <row r="6" spans="1:1" x14ac:dyDescent="0.25">
      <c r="A6" s="7" t="s">
        <v>22</v>
      </c>
    </row>
    <row r="7" spans="1:1" x14ac:dyDescent="0.25">
      <c r="A7" s="7" t="s">
        <v>23</v>
      </c>
    </row>
    <row r="8" spans="1:1" x14ac:dyDescent="0.25">
      <c r="A8" s="7" t="s">
        <v>24</v>
      </c>
    </row>
    <row r="9" spans="1:1" x14ac:dyDescent="0.25">
      <c r="A9" s="7" t="s">
        <v>25</v>
      </c>
    </row>
    <row r="10" spans="1:1" x14ac:dyDescent="0.25">
      <c r="A10" s="7" t="s">
        <v>26</v>
      </c>
    </row>
    <row r="11" spans="1:1" x14ac:dyDescent="0.25">
      <c r="A11" s="7" t="s">
        <v>27</v>
      </c>
    </row>
    <row r="12" spans="1:1" x14ac:dyDescent="0.25">
      <c r="A12" s="7" t="s">
        <v>28</v>
      </c>
    </row>
    <row r="13" spans="1:1" x14ac:dyDescent="0.25">
      <c r="A13" s="7" t="s">
        <v>29</v>
      </c>
    </row>
    <row r="14" spans="1:1" x14ac:dyDescent="0.25">
      <c r="A14" s="7" t="s">
        <v>30</v>
      </c>
    </row>
    <row r="15" spans="1:1" x14ac:dyDescent="0.25">
      <c r="A15" s="7" t="s">
        <v>31</v>
      </c>
    </row>
    <row r="16" spans="1:1" x14ac:dyDescent="0.25">
      <c r="A16" s="7" t="s">
        <v>32</v>
      </c>
    </row>
    <row r="17" spans="1:1" x14ac:dyDescent="0.25">
      <c r="A17" s="7" t="s">
        <v>33</v>
      </c>
    </row>
    <row r="18" spans="1:1" x14ac:dyDescent="0.25">
      <c r="A18" s="7" t="s">
        <v>34</v>
      </c>
    </row>
    <row r="19" spans="1:1" x14ac:dyDescent="0.25">
      <c r="A19" s="7" t="s">
        <v>35</v>
      </c>
    </row>
    <row r="20" spans="1:1" x14ac:dyDescent="0.25">
      <c r="A20" s="7" t="s">
        <v>36</v>
      </c>
    </row>
  </sheetData>
  <hyperlinks>
    <hyperlink ref="A5" location="Table_1__Staff_in_Post!A1" display="Tabl 1 - Staff mewn Swydd yn ôl Grŵp Staff / Table 1 - Staff in Post by Staff Group"/>
    <hyperlink ref="A6" location="Table_2_Staff_by_Gender!A1" display="Tabl 2 - Staff mewn Swydd yn ôl Rhyw / Table 2 - Staff in Post by Gender"/>
    <hyperlink ref="A7" location="Table_3_Staff_by_Age!A1" display="Tabl 3 - Staff mewn Swydd yn ôl Oedran / Table 3 - Staff in Post by Age"/>
    <hyperlink ref="A8" location="Table_4_Staff_by_Disability!A1" display="Tabl 4 - Staff mewn Swydd yn ôl Anabledd / Table 4 - Staff in Post by Disability"/>
    <hyperlink ref="A9" location="Table_5_Staff_by_Ethnicity!A1" display="Tabl 5 - Staff mewn Swydd yn ôl Ethnigrwydd / Table 5 - Staff in Post by Ethnicity"/>
    <hyperlink ref="A10" location="Table_6_Marital_Status!A1" display="Tabl 6 - Staff mewn Swydd yn ôl Statws Priodasol a Phartneriaeth Sifil / Table 6 - Staff in Post by Marital and Civil Partnership Status"/>
    <hyperlink ref="A11" location="'Table_7__Religion&amp;Belief'!A1" display="Tabl 7 - Staff mewn Swydd yn ôl Crefydd a Chred / Table 7 - Staff in Post by Relgion and Belief"/>
    <hyperlink ref="A12" location="Table_8_Sexual_Orientation!A1" display="Tabl 8 - Staff mewn Swydd yn ôl Cyfeiriadaeth Rhywiol / Table 8 - Staff in Post by Sexual Orientation"/>
    <hyperlink ref="A13" location="'Table_9_SG_Gender&amp;Work_Pattern'!A1" display="Tabl 9 - Staff mewn Swydd yn ôl Grŵp Staff, Rhyw a Phatrwm Gweithio / Table 9 - Staff in Post by Staff Group, Gender and Working Pattern"/>
    <hyperlink ref="A14" location="Table_10_GenderGradeWorkPattern!A1" display="Tabl 10 - Staff mewn Swydd yn ôl Rhyw, Math o Radd a Phatrwm Gwaith / Table 10 - Staff in Post by Gender, Grade Type and Working Pattern"/>
    <hyperlink ref="A15" location="Table_11_GenderContractWorkPatt!A1" display="Tabl 11 - Staff mewn Swydd yn ôl Rhyw, Math o Gytundeb a Phatrwm Gweithio / Table 11 - Staff in Post by Gender, Contract Type and Working Pattern"/>
    <hyperlink ref="A16" location="Table_12_GenderAvBasicPayWorkPa!A1" display="Tabl 12 - Staff mewn Swydd yn ôl Rhyw, Tâl Sylfaenol a Phatrwm Gwaith / Table 12 - Staff in Post by Gender, Average Basic Pay and Working Pattern"/>
    <hyperlink ref="A17" location="Table_13_Gender_by_Pay_Grade!A1" display="Tabl 13 - Staff mewn Swydd yn ôl Rhyw a Gradd Cyflog / Table 13 - Staff in Post by Gender and Pay Grade"/>
    <hyperlink ref="A18" location="Table_14_Leavers!A1" display="Tabl 14 - Pobl sy'n gadael yn ôl Oedran, Rhyw, Ethnigrwydd, Anabledd a Chyfeiriadaeth Rhywiol - Table 14 - Leavers by Age, Gender, Ethnicity, Disability and Sexual Orientation"/>
    <hyperlink ref="A19" location="Table_15__Employee_Relations!A1" display="Tabl 15 - Achosion Perthnasau Cyflogeion yn ôl Rhyw / Table 15 - Employee Relations Cases by Gender"/>
    <hyperlink ref="A20" location="'Maternity_&amp;_Career_Break'!A1" display="Staff ar Seibiant Mamolaeth, Mabwysiad neu Yrfa / Staff on Maternity, Adoption or Career Break"/>
  </hyperlinks>
  <pageMargins left="0.70000000000000007" right="0.70000000000000007" top="0.75" bottom="0.75" header="0.30000000000000004" footer="0.30000000000000004"/>
  <pageSetup paperSize="0" scale="93" fitToWidth="0" fitToHeight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5" x14ac:dyDescent="0.25"/>
  <cols>
    <col min="1" max="1" width="78.28515625" customWidth="1"/>
    <col min="2" max="2" width="18" customWidth="1"/>
    <col min="3" max="3" width="22.28515625" customWidth="1"/>
    <col min="4" max="4" width="9.140625" customWidth="1"/>
  </cols>
  <sheetData>
    <row r="1" spans="1:3" x14ac:dyDescent="0.25">
      <c r="A1" s="8" t="s">
        <v>37</v>
      </c>
    </row>
    <row r="2" spans="1:3" thickBot="1" x14ac:dyDescent="0.25"/>
    <row r="3" spans="1:3" thickBot="1" x14ac:dyDescent="0.25">
      <c r="A3" s="9" t="s">
        <v>38</v>
      </c>
      <c r="B3" s="10" t="s">
        <v>39</v>
      </c>
      <c r="C3" s="11" t="s">
        <v>40</v>
      </c>
    </row>
    <row r="4" spans="1:3" x14ac:dyDescent="0.25">
      <c r="A4" s="12" t="s">
        <v>41</v>
      </c>
      <c r="B4" s="13">
        <v>500</v>
      </c>
      <c r="C4" s="14">
        <v>3.106361829025845</v>
      </c>
    </row>
    <row r="5" spans="1:3" x14ac:dyDescent="0.25">
      <c r="A5" s="15" t="s">
        <v>42</v>
      </c>
      <c r="B5" s="16">
        <v>3157</v>
      </c>
      <c r="C5" s="17">
        <v>19.613568588469185</v>
      </c>
    </row>
    <row r="6" spans="1:3" x14ac:dyDescent="0.25">
      <c r="A6" s="15" t="s">
        <v>43</v>
      </c>
      <c r="B6" s="16">
        <v>2858</v>
      </c>
      <c r="C6" s="17">
        <v>17.755964214711732</v>
      </c>
    </row>
    <row r="7" spans="1:3" x14ac:dyDescent="0.25">
      <c r="A7" s="15" t="s">
        <v>44</v>
      </c>
      <c r="B7" s="16">
        <v>1041</v>
      </c>
      <c r="C7" s="17">
        <v>6.4674453280318094</v>
      </c>
    </row>
    <row r="8" spans="1:3" x14ac:dyDescent="0.25">
      <c r="A8" s="15" t="s">
        <v>45</v>
      </c>
      <c r="B8" s="16">
        <v>1708</v>
      </c>
      <c r="C8" s="17">
        <v>10.611332007952285</v>
      </c>
    </row>
    <row r="9" spans="1:3" x14ac:dyDescent="0.25">
      <c r="A9" s="15" t="s">
        <v>46</v>
      </c>
      <c r="B9" s="16">
        <v>356</v>
      </c>
      <c r="C9" s="17">
        <v>2.2117296222664016</v>
      </c>
    </row>
    <row r="10" spans="1:3" x14ac:dyDescent="0.25">
      <c r="A10" s="15" t="s">
        <v>47</v>
      </c>
      <c r="B10" s="16">
        <v>1389</v>
      </c>
      <c r="C10" s="17">
        <v>8.6294731610337969</v>
      </c>
    </row>
    <row r="11" spans="1:3" x14ac:dyDescent="0.25">
      <c r="A11" s="15" t="s">
        <v>48</v>
      </c>
      <c r="B11" s="16">
        <v>5078</v>
      </c>
      <c r="C11" s="17">
        <v>31.54821073558648</v>
      </c>
    </row>
    <row r="12" spans="1:3" thickBot="1" x14ac:dyDescent="0.25">
      <c r="A12" s="18" t="s">
        <v>49</v>
      </c>
      <c r="B12" s="19">
        <v>9</v>
      </c>
      <c r="C12" s="20">
        <v>5.5914512922465208E-2</v>
      </c>
    </row>
    <row r="13" spans="1:3" thickBot="1" x14ac:dyDescent="0.25">
      <c r="A13" s="21" t="s">
        <v>50</v>
      </c>
      <c r="B13" s="22">
        <v>16096</v>
      </c>
      <c r="C13" s="23">
        <v>100</v>
      </c>
    </row>
    <row r="16" spans="1:3" x14ac:dyDescent="0.25">
      <c r="A16" s="7" t="s">
        <v>51</v>
      </c>
    </row>
  </sheetData>
  <hyperlinks>
    <hyperlink ref="A16" location="Contents!A1" display="Yn ôl i'r Cynnwys / 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76.140625" customWidth="1"/>
    <col min="2" max="2" width="17.42578125" customWidth="1"/>
    <col min="3" max="3" width="16.42578125" customWidth="1"/>
    <col min="4" max="4" width="20" customWidth="1"/>
    <col min="5" max="5" width="13.85546875" customWidth="1"/>
    <col min="6" max="6" width="20" customWidth="1"/>
    <col min="7" max="7" width="9.140625" customWidth="1"/>
  </cols>
  <sheetData>
    <row r="1" spans="1:6" x14ac:dyDescent="0.25">
      <c r="A1" s="8" t="s">
        <v>52</v>
      </c>
    </row>
    <row r="2" spans="1:6" thickBot="1" x14ac:dyDescent="0.25"/>
    <row r="3" spans="1:6" thickBot="1" x14ac:dyDescent="0.25">
      <c r="A3" s="9" t="s">
        <v>38</v>
      </c>
      <c r="B3" s="10" t="s">
        <v>39</v>
      </c>
      <c r="C3" s="11" t="s">
        <v>53</v>
      </c>
      <c r="D3" s="11" t="s">
        <v>40</v>
      </c>
      <c r="E3" s="11" t="s">
        <v>54</v>
      </c>
      <c r="F3" s="11" t="s">
        <v>40</v>
      </c>
    </row>
    <row r="4" spans="1:6" x14ac:dyDescent="0.25">
      <c r="A4" s="12" t="s">
        <v>41</v>
      </c>
      <c r="B4" s="13">
        <v>500</v>
      </c>
      <c r="C4" s="13">
        <v>349</v>
      </c>
      <c r="D4" s="14">
        <v>69.8</v>
      </c>
      <c r="E4" s="13">
        <v>151</v>
      </c>
      <c r="F4" s="14">
        <v>30.2</v>
      </c>
    </row>
    <row r="5" spans="1:6" x14ac:dyDescent="0.25">
      <c r="A5" s="15" t="s">
        <v>42</v>
      </c>
      <c r="B5" s="16">
        <v>3157</v>
      </c>
      <c r="C5" s="16">
        <v>2561</v>
      </c>
      <c r="D5" s="17">
        <v>81.121317706683556</v>
      </c>
      <c r="E5" s="16">
        <v>596</v>
      </c>
      <c r="F5" s="17">
        <v>18.878682293316441</v>
      </c>
    </row>
    <row r="6" spans="1:6" x14ac:dyDescent="0.25">
      <c r="A6" s="15" t="s">
        <v>43</v>
      </c>
      <c r="B6" s="16">
        <v>2858</v>
      </c>
      <c r="C6" s="16">
        <v>2419</v>
      </c>
      <c r="D6" s="17">
        <v>84.639608117564734</v>
      </c>
      <c r="E6" s="16">
        <v>439</v>
      </c>
      <c r="F6" s="17">
        <v>15.36039188243527</v>
      </c>
    </row>
    <row r="7" spans="1:6" x14ac:dyDescent="0.25">
      <c r="A7" s="15" t="s">
        <v>44</v>
      </c>
      <c r="B7" s="16">
        <v>1041</v>
      </c>
      <c r="C7" s="16">
        <v>875</v>
      </c>
      <c r="D7" s="17">
        <v>84.053794428434202</v>
      </c>
      <c r="E7" s="16">
        <v>166</v>
      </c>
      <c r="F7" s="17">
        <v>15.946205571565802</v>
      </c>
    </row>
    <row r="8" spans="1:6" x14ac:dyDescent="0.25">
      <c r="A8" s="15" t="s">
        <v>45</v>
      </c>
      <c r="B8" s="16">
        <v>1708</v>
      </c>
      <c r="C8" s="16">
        <v>981</v>
      </c>
      <c r="D8" s="17">
        <v>57.435597189695557</v>
      </c>
      <c r="E8" s="16">
        <v>727</v>
      </c>
      <c r="F8" s="17">
        <v>42.564402810304443</v>
      </c>
    </row>
    <row r="9" spans="1:6" x14ac:dyDescent="0.25">
      <c r="A9" s="15" t="s">
        <v>46</v>
      </c>
      <c r="B9" s="16">
        <v>356</v>
      </c>
      <c r="C9" s="16">
        <v>209</v>
      </c>
      <c r="D9" s="17">
        <v>58.707865168539328</v>
      </c>
      <c r="E9" s="16">
        <v>147</v>
      </c>
      <c r="F9" s="17">
        <v>41.292134831460672</v>
      </c>
    </row>
    <row r="10" spans="1:6" x14ac:dyDescent="0.25">
      <c r="A10" s="15" t="s">
        <v>47</v>
      </c>
      <c r="B10" s="16">
        <v>1389</v>
      </c>
      <c r="C10" s="16">
        <v>558</v>
      </c>
      <c r="D10" s="17">
        <v>40.172786177105827</v>
      </c>
      <c r="E10" s="16">
        <v>831</v>
      </c>
      <c r="F10" s="17">
        <v>59.827213822894166</v>
      </c>
    </row>
    <row r="11" spans="1:6" x14ac:dyDescent="0.25">
      <c r="A11" s="15" t="s">
        <v>48</v>
      </c>
      <c r="B11" s="16">
        <v>5078</v>
      </c>
      <c r="C11" s="16">
        <v>4621</v>
      </c>
      <c r="D11" s="17">
        <v>91.000393855848756</v>
      </c>
      <c r="E11" s="16">
        <v>457</v>
      </c>
      <c r="F11" s="17">
        <v>8.999606144151242</v>
      </c>
    </row>
    <row r="12" spans="1:6" thickBot="1" x14ac:dyDescent="0.25">
      <c r="A12" s="18" t="s">
        <v>49</v>
      </c>
      <c r="B12" s="19">
        <v>9</v>
      </c>
      <c r="C12" s="19">
        <v>9</v>
      </c>
      <c r="D12" s="20">
        <v>100</v>
      </c>
      <c r="E12" s="19">
        <v>0</v>
      </c>
      <c r="F12" s="20">
        <v>0</v>
      </c>
    </row>
    <row r="13" spans="1:6" thickBot="1" x14ac:dyDescent="0.25">
      <c r="A13" s="21" t="s">
        <v>50</v>
      </c>
      <c r="B13" s="22">
        <v>16096</v>
      </c>
      <c r="C13" s="22">
        <v>12582</v>
      </c>
      <c r="D13" s="23">
        <v>78.168489065606366</v>
      </c>
      <c r="E13" s="22">
        <v>3514</v>
      </c>
      <c r="F13" s="23">
        <v>21.831510934393638</v>
      </c>
    </row>
    <row r="16" spans="1:6" x14ac:dyDescent="0.25">
      <c r="A16" s="7" t="s">
        <v>51</v>
      </c>
    </row>
  </sheetData>
  <hyperlinks>
    <hyperlink ref="A16" location="Contents!A1" display="Yn ôl i'r Cynnwys / 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25.5703125" customWidth="1"/>
    <col min="2" max="2" width="17.42578125" customWidth="1"/>
    <col min="3" max="3" width="19.5703125" customWidth="1"/>
    <col min="4" max="4" width="9.140625" customWidth="1"/>
  </cols>
  <sheetData>
    <row r="1" spans="1:3" x14ac:dyDescent="0.25">
      <c r="A1" s="8" t="s">
        <v>55</v>
      </c>
    </row>
    <row r="2" spans="1:3" thickBot="1" x14ac:dyDescent="0.25"/>
    <row r="3" spans="1:3" thickBot="1" x14ac:dyDescent="0.25">
      <c r="A3" s="9" t="s">
        <v>56</v>
      </c>
      <c r="B3" s="10" t="s">
        <v>39</v>
      </c>
      <c r="C3" s="11" t="s">
        <v>40</v>
      </c>
    </row>
    <row r="4" spans="1:3" x14ac:dyDescent="0.25">
      <c r="A4" s="24" t="s">
        <v>57</v>
      </c>
      <c r="B4" s="13">
        <v>78</v>
      </c>
      <c r="C4" s="14">
        <v>0.48459244532803186</v>
      </c>
    </row>
    <row r="5" spans="1:3" x14ac:dyDescent="0.25">
      <c r="A5" s="15" t="s">
        <v>58</v>
      </c>
      <c r="B5" s="16">
        <v>859</v>
      </c>
      <c r="C5" s="17">
        <v>5.3367296222664011</v>
      </c>
    </row>
    <row r="6" spans="1:3" x14ac:dyDescent="0.25">
      <c r="A6" s="15" t="s">
        <v>59</v>
      </c>
      <c r="B6" s="16">
        <v>1629</v>
      </c>
      <c r="C6" s="17">
        <v>10.120526838966203</v>
      </c>
    </row>
    <row r="7" spans="1:3" x14ac:dyDescent="0.25">
      <c r="A7" s="15" t="s">
        <v>60</v>
      </c>
      <c r="B7" s="16">
        <v>1700</v>
      </c>
      <c r="C7" s="17">
        <v>10.561630218687872</v>
      </c>
    </row>
    <row r="8" spans="1:3" x14ac:dyDescent="0.25">
      <c r="A8" s="15" t="s">
        <v>61</v>
      </c>
      <c r="B8" s="16">
        <v>1776</v>
      </c>
      <c r="C8" s="17">
        <v>11.033797216699801</v>
      </c>
    </row>
    <row r="9" spans="1:3" x14ac:dyDescent="0.25">
      <c r="A9" s="15" t="s">
        <v>62</v>
      </c>
      <c r="B9" s="16">
        <v>2067</v>
      </c>
      <c r="C9" s="17">
        <v>12.841699801192844</v>
      </c>
    </row>
    <row r="10" spans="1:3" x14ac:dyDescent="0.25">
      <c r="A10" s="15" t="s">
        <v>63</v>
      </c>
      <c r="B10" s="16">
        <v>2426</v>
      </c>
      <c r="C10" s="17">
        <v>15.072067594433399</v>
      </c>
    </row>
    <row r="11" spans="1:3" x14ac:dyDescent="0.25">
      <c r="A11" s="15" t="s">
        <v>64</v>
      </c>
      <c r="B11" s="16">
        <v>2658</v>
      </c>
      <c r="C11" s="17">
        <v>16.513419483101391</v>
      </c>
    </row>
    <row r="12" spans="1:3" x14ac:dyDescent="0.25">
      <c r="A12" s="15" t="s">
        <v>65</v>
      </c>
      <c r="B12" s="16">
        <v>1878</v>
      </c>
      <c r="C12" s="17">
        <v>11.667495029821072</v>
      </c>
    </row>
    <row r="13" spans="1:3" x14ac:dyDescent="0.25">
      <c r="A13" s="15" t="s">
        <v>66</v>
      </c>
      <c r="B13" s="16">
        <v>806</v>
      </c>
      <c r="C13" s="17">
        <v>5.0074552683896618</v>
      </c>
    </row>
    <row r="14" spans="1:3" x14ac:dyDescent="0.25">
      <c r="A14" s="15" t="s">
        <v>67</v>
      </c>
      <c r="B14" s="16">
        <v>175</v>
      </c>
      <c r="C14" s="17">
        <v>1.0872266401590458</v>
      </c>
    </row>
    <row r="15" spans="1:3" thickBot="1" x14ac:dyDescent="0.25">
      <c r="A15" s="18" t="s">
        <v>68</v>
      </c>
      <c r="B15" s="19">
        <v>44</v>
      </c>
      <c r="C15" s="20">
        <v>0.27335984095427435</v>
      </c>
    </row>
    <row r="16" spans="1:3" thickBot="1" x14ac:dyDescent="0.25">
      <c r="A16" s="21" t="s">
        <v>50</v>
      </c>
      <c r="B16" s="25">
        <v>16096</v>
      </c>
      <c r="C16" s="23">
        <v>100</v>
      </c>
    </row>
    <row r="19" spans="1:1" x14ac:dyDescent="0.25">
      <c r="A19" s="7" t="s">
        <v>51</v>
      </c>
    </row>
  </sheetData>
  <hyperlinks>
    <hyperlink ref="A19" location="Contents!A1" display="Yn ôl i'r Cynnwys / 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cols>
    <col min="1" max="1" width="26.5703125" customWidth="1"/>
    <col min="2" max="2" width="19" customWidth="1"/>
    <col min="3" max="3" width="21.85546875" customWidth="1"/>
    <col min="4" max="4" width="9.140625" customWidth="1"/>
  </cols>
  <sheetData>
    <row r="1" spans="1:5" x14ac:dyDescent="0.25">
      <c r="A1" s="8" t="s">
        <v>69</v>
      </c>
    </row>
    <row r="2" spans="1:5" thickBot="1" x14ac:dyDescent="0.25"/>
    <row r="3" spans="1:5" thickBot="1" x14ac:dyDescent="0.25">
      <c r="A3" s="26" t="s">
        <v>70</v>
      </c>
      <c r="B3" s="11" t="s">
        <v>71</v>
      </c>
      <c r="C3" s="27" t="s">
        <v>40</v>
      </c>
    </row>
    <row r="4" spans="1:5" x14ac:dyDescent="0.25">
      <c r="A4" s="28" t="s">
        <v>72</v>
      </c>
      <c r="B4" s="13">
        <v>8130</v>
      </c>
      <c r="C4" s="14">
        <v>50.509443339960235</v>
      </c>
      <c r="E4" s="8"/>
    </row>
    <row r="5" spans="1:5" x14ac:dyDescent="0.25">
      <c r="A5" s="29" t="s">
        <v>73</v>
      </c>
      <c r="B5" s="16">
        <v>221</v>
      </c>
      <c r="C5" s="17">
        <v>1.3730119284294235</v>
      </c>
    </row>
    <row r="6" spans="1:5" thickBot="1" x14ac:dyDescent="0.25">
      <c r="A6" s="30" t="s">
        <v>74</v>
      </c>
      <c r="B6" s="19">
        <v>7745</v>
      </c>
      <c r="C6" s="20">
        <v>48.117544731610337</v>
      </c>
    </row>
    <row r="7" spans="1:5" thickBot="1" x14ac:dyDescent="0.25">
      <c r="A7" s="31" t="s">
        <v>50</v>
      </c>
      <c r="B7" s="22">
        <v>16096</v>
      </c>
      <c r="C7" s="23">
        <v>100</v>
      </c>
    </row>
    <row r="10" spans="1:5" x14ac:dyDescent="0.25">
      <c r="A10" s="7" t="s">
        <v>51</v>
      </c>
    </row>
  </sheetData>
  <hyperlinks>
    <hyperlink ref="A10" location="Contents!A1" display="Yn ôl i'r Cynnwys / 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/>
  </sheetViews>
  <sheetFormatPr defaultRowHeight="15" x14ac:dyDescent="0.25"/>
  <cols>
    <col min="1" max="1" width="105" customWidth="1"/>
    <col min="2" max="2" width="17.42578125" customWidth="1"/>
    <col min="3" max="3" width="20" customWidth="1"/>
    <col min="4" max="4" width="9.140625" customWidth="1"/>
  </cols>
  <sheetData>
    <row r="1" spans="1:3" x14ac:dyDescent="0.25">
      <c r="A1" s="8" t="s">
        <v>75</v>
      </c>
    </row>
    <row r="2" spans="1:3" thickBot="1" x14ac:dyDescent="0.25"/>
    <row r="3" spans="1:3" thickBot="1" x14ac:dyDescent="0.25">
      <c r="A3" s="32" t="s">
        <v>76</v>
      </c>
      <c r="B3" s="10" t="s">
        <v>39</v>
      </c>
      <c r="C3" s="10" t="s">
        <v>40</v>
      </c>
    </row>
    <row r="4" spans="1:3" x14ac:dyDescent="0.25">
      <c r="A4" s="33" t="s">
        <v>77</v>
      </c>
      <c r="B4" s="34">
        <v>9613</v>
      </c>
      <c r="C4" s="35">
        <f t="shared" ref="C4:C22" si="0">B4/$B$27*100</f>
        <v>59.722912524850891</v>
      </c>
    </row>
    <row r="5" spans="1:3" x14ac:dyDescent="0.25">
      <c r="A5" s="36" t="s">
        <v>78</v>
      </c>
      <c r="B5" s="37">
        <v>11</v>
      </c>
      <c r="C5" s="38">
        <f t="shared" si="0"/>
        <v>6.8339960238568587E-2</v>
      </c>
    </row>
    <row r="6" spans="1:3" x14ac:dyDescent="0.25">
      <c r="A6" s="36" t="s">
        <v>79</v>
      </c>
      <c r="B6" s="37">
        <v>6</v>
      </c>
      <c r="C6" s="38">
        <f t="shared" si="0"/>
        <v>3.7276341948310136E-2</v>
      </c>
    </row>
    <row r="7" spans="1:3" x14ac:dyDescent="0.25">
      <c r="A7" s="36" t="s">
        <v>80</v>
      </c>
      <c r="B7" s="37">
        <v>14</v>
      </c>
      <c r="C7" s="38">
        <f t="shared" si="0"/>
        <v>8.6978131212723658E-2</v>
      </c>
    </row>
    <row r="8" spans="1:3" x14ac:dyDescent="0.25">
      <c r="A8" s="36" t="s">
        <v>81</v>
      </c>
      <c r="B8" s="37">
        <v>22</v>
      </c>
      <c r="C8" s="38">
        <f t="shared" si="0"/>
        <v>0.13667992047713717</v>
      </c>
    </row>
    <row r="9" spans="1:3" x14ac:dyDescent="0.25">
      <c r="A9" s="36" t="s">
        <v>82</v>
      </c>
      <c r="B9" s="37">
        <v>1</v>
      </c>
      <c r="C9" s="38">
        <f t="shared" si="0"/>
        <v>6.2127236580516894E-3</v>
      </c>
    </row>
    <row r="10" spans="1:3" x14ac:dyDescent="0.25">
      <c r="A10" s="36" t="s">
        <v>83</v>
      </c>
      <c r="B10" s="37">
        <v>199</v>
      </c>
      <c r="C10" s="38">
        <f t="shared" si="0"/>
        <v>1.2363320079522864</v>
      </c>
    </row>
    <row r="11" spans="1:3" x14ac:dyDescent="0.25">
      <c r="A11" s="36" t="s">
        <v>84</v>
      </c>
      <c r="B11" s="37">
        <v>23</v>
      </c>
      <c r="C11" s="38">
        <f t="shared" si="0"/>
        <v>0.14289264413518887</v>
      </c>
    </row>
    <row r="12" spans="1:3" x14ac:dyDescent="0.25">
      <c r="A12" s="36" t="s">
        <v>85</v>
      </c>
      <c r="B12" s="37">
        <v>22</v>
      </c>
      <c r="C12" s="38">
        <f t="shared" si="0"/>
        <v>0.13667992047713717</v>
      </c>
    </row>
    <row r="13" spans="1:3" x14ac:dyDescent="0.25">
      <c r="A13" s="36" t="s">
        <v>86</v>
      </c>
      <c r="B13" s="37">
        <v>221</v>
      </c>
      <c r="C13" s="38">
        <f t="shared" si="0"/>
        <v>1.3730119284294235</v>
      </c>
    </row>
    <row r="14" spans="1:3" x14ac:dyDescent="0.25">
      <c r="A14" s="36" t="s">
        <v>87</v>
      </c>
      <c r="B14" s="37">
        <v>1</v>
      </c>
      <c r="C14" s="38">
        <f t="shared" si="0"/>
        <v>6.2127236580516894E-3</v>
      </c>
    </row>
    <row r="15" spans="1:3" x14ac:dyDescent="0.25">
      <c r="A15" s="36" t="s">
        <v>88</v>
      </c>
      <c r="B15" s="37">
        <v>1</v>
      </c>
      <c r="C15" s="38">
        <f t="shared" si="0"/>
        <v>6.2127236580516894E-3</v>
      </c>
    </row>
    <row r="16" spans="1:3" x14ac:dyDescent="0.25">
      <c r="A16" s="36" t="s">
        <v>89</v>
      </c>
      <c r="B16" s="37">
        <v>2</v>
      </c>
      <c r="C16" s="38">
        <f t="shared" si="0"/>
        <v>1.2425447316103379E-2</v>
      </c>
    </row>
    <row r="17" spans="1:3" x14ac:dyDescent="0.25">
      <c r="A17" s="36" t="s">
        <v>90</v>
      </c>
      <c r="B17" s="37">
        <v>10</v>
      </c>
      <c r="C17" s="38">
        <f t="shared" si="0"/>
        <v>6.2127236580516901E-2</v>
      </c>
    </row>
    <row r="18" spans="1:3" x14ac:dyDescent="0.25">
      <c r="A18" s="36" t="s">
        <v>91</v>
      </c>
      <c r="B18" s="37">
        <v>62</v>
      </c>
      <c r="C18" s="38">
        <f t="shared" si="0"/>
        <v>0.38518886679920478</v>
      </c>
    </row>
    <row r="19" spans="1:3" x14ac:dyDescent="0.25">
      <c r="A19" s="36" t="s">
        <v>92</v>
      </c>
      <c r="B19" s="37">
        <v>3</v>
      </c>
      <c r="C19" s="38">
        <f t="shared" si="0"/>
        <v>1.8638170974155068E-2</v>
      </c>
    </row>
    <row r="20" spans="1:3" x14ac:dyDescent="0.25">
      <c r="A20" s="36" t="s">
        <v>93</v>
      </c>
      <c r="B20" s="37">
        <v>1</v>
      </c>
      <c r="C20" s="38">
        <f t="shared" si="0"/>
        <v>6.2127236580516894E-3</v>
      </c>
    </row>
    <row r="21" spans="1:3" x14ac:dyDescent="0.25">
      <c r="A21" s="36" t="s">
        <v>94</v>
      </c>
      <c r="B21" s="37">
        <v>1</v>
      </c>
      <c r="C21" s="38">
        <f t="shared" si="0"/>
        <v>6.2127236580516894E-3</v>
      </c>
    </row>
    <row r="22" spans="1:3" x14ac:dyDescent="0.25">
      <c r="A22" s="36" t="s">
        <v>95</v>
      </c>
      <c r="B22" s="37">
        <v>22</v>
      </c>
      <c r="C22" s="38">
        <f t="shared" si="0"/>
        <v>0.13667992047713717</v>
      </c>
    </row>
    <row r="23" spans="1:3" x14ac:dyDescent="0.25">
      <c r="A23" s="36" t="s">
        <v>96</v>
      </c>
      <c r="B23" s="37">
        <v>68</v>
      </c>
      <c r="C23" s="38">
        <v>0.5</v>
      </c>
    </row>
    <row r="24" spans="1:3" x14ac:dyDescent="0.25">
      <c r="A24" s="36" t="s">
        <v>97</v>
      </c>
      <c r="B24" s="37">
        <v>18</v>
      </c>
      <c r="C24" s="38">
        <f>B24/$B$27*100</f>
        <v>0.11182902584493042</v>
      </c>
    </row>
    <row r="25" spans="1:3" x14ac:dyDescent="0.25">
      <c r="A25" s="36" t="s">
        <v>98</v>
      </c>
      <c r="B25" s="37">
        <v>1</v>
      </c>
      <c r="C25" s="38">
        <f>B25/$B$27*100</f>
        <v>6.2127236580516894E-3</v>
      </c>
    </row>
    <row r="26" spans="1:3" thickBot="1" x14ac:dyDescent="0.25">
      <c r="A26" s="39" t="s">
        <v>99</v>
      </c>
      <c r="B26" s="40">
        <v>5774</v>
      </c>
      <c r="C26" s="41">
        <v>36</v>
      </c>
    </row>
    <row r="27" spans="1:3" thickBot="1" x14ac:dyDescent="0.25">
      <c r="A27" s="32" t="s">
        <v>50</v>
      </c>
      <c r="B27" s="42">
        <v>16096</v>
      </c>
      <c r="C27" s="43">
        <f>B27/$B$27*100</f>
        <v>100</v>
      </c>
    </row>
    <row r="30" spans="1:3" x14ac:dyDescent="0.25">
      <c r="A30" s="7" t="s">
        <v>51</v>
      </c>
    </row>
  </sheetData>
  <hyperlinks>
    <hyperlink ref="A30" location="Contents!A1" display="Yn ôl i'r Cynnwys / 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5" x14ac:dyDescent="0.25"/>
  <cols>
    <col min="1" max="1" width="44" customWidth="1"/>
    <col min="2" max="2" width="15.5703125" customWidth="1"/>
    <col min="3" max="3" width="13.140625" customWidth="1"/>
    <col min="4" max="4" width="17.140625" customWidth="1"/>
    <col min="5" max="5" width="21.42578125" customWidth="1"/>
    <col min="6" max="6" width="9.140625" customWidth="1"/>
  </cols>
  <sheetData>
    <row r="1" spans="1:5" x14ac:dyDescent="0.25">
      <c r="A1" s="8" t="s">
        <v>100</v>
      </c>
    </row>
    <row r="2" spans="1:5" thickBot="1" x14ac:dyDescent="0.25"/>
    <row r="3" spans="1:5" thickBot="1" x14ac:dyDescent="0.25">
      <c r="A3" s="44" t="s">
        <v>101</v>
      </c>
      <c r="B3" s="11" t="s">
        <v>53</v>
      </c>
      <c r="C3" s="45" t="s">
        <v>54</v>
      </c>
      <c r="D3" s="11" t="s">
        <v>71</v>
      </c>
      <c r="E3" s="27" t="s">
        <v>40</v>
      </c>
    </row>
    <row r="4" spans="1:5" x14ac:dyDescent="0.25">
      <c r="A4" s="28" t="s">
        <v>102</v>
      </c>
      <c r="B4" s="13">
        <v>109</v>
      </c>
      <c r="C4" s="13">
        <v>34</v>
      </c>
      <c r="D4" s="13">
        <v>143</v>
      </c>
      <c r="E4" s="14">
        <v>0.88841948310139174</v>
      </c>
    </row>
    <row r="5" spans="1:5" x14ac:dyDescent="0.25">
      <c r="A5" s="29" t="s">
        <v>103</v>
      </c>
      <c r="B5" s="16">
        <v>1005</v>
      </c>
      <c r="C5" s="16">
        <v>106</v>
      </c>
      <c r="D5" s="16">
        <v>1111</v>
      </c>
      <c r="E5" s="17">
        <v>6.9023359840954273</v>
      </c>
    </row>
    <row r="6" spans="1:5" x14ac:dyDescent="0.25">
      <c r="A6" s="29" t="s">
        <v>104</v>
      </c>
      <c r="B6" s="16">
        <v>66</v>
      </c>
      <c r="C6" s="16">
        <v>17</v>
      </c>
      <c r="D6" s="16">
        <v>83</v>
      </c>
      <c r="E6" s="17">
        <v>0.51565606361829031</v>
      </c>
    </row>
    <row r="7" spans="1:5" x14ac:dyDescent="0.25">
      <c r="A7" s="29" t="s">
        <v>105</v>
      </c>
      <c r="B7" s="16">
        <v>7165</v>
      </c>
      <c r="C7" s="16">
        <v>1392</v>
      </c>
      <c r="D7" s="16">
        <v>8557</v>
      </c>
      <c r="E7" s="17">
        <v>53.162276341948314</v>
      </c>
    </row>
    <row r="8" spans="1:5" x14ac:dyDescent="0.25">
      <c r="A8" s="29" t="s">
        <v>106</v>
      </c>
      <c r="B8" s="16">
        <v>3875</v>
      </c>
      <c r="C8" s="16">
        <v>1136</v>
      </c>
      <c r="D8" s="16">
        <v>5011</v>
      </c>
      <c r="E8" s="17">
        <v>31.131958250497014</v>
      </c>
    </row>
    <row r="9" spans="1:5" x14ac:dyDescent="0.25">
      <c r="A9" s="29" t="s">
        <v>107</v>
      </c>
      <c r="B9" s="16">
        <v>111</v>
      </c>
      <c r="C9" s="16">
        <v>6</v>
      </c>
      <c r="D9" s="16">
        <v>117</v>
      </c>
      <c r="E9" s="17">
        <v>0.72688866799204777</v>
      </c>
    </row>
    <row r="10" spans="1:5" x14ac:dyDescent="0.25">
      <c r="A10" s="29" t="s">
        <v>108</v>
      </c>
      <c r="B10" s="16">
        <v>146</v>
      </c>
      <c r="C10" s="16">
        <v>73</v>
      </c>
      <c r="D10" s="16">
        <v>219</v>
      </c>
      <c r="E10" s="17">
        <v>1.3605864811133201</v>
      </c>
    </row>
    <row r="11" spans="1:5" thickBot="1" x14ac:dyDescent="0.25">
      <c r="A11" s="30" t="s">
        <v>109</v>
      </c>
      <c r="B11" s="19">
        <v>105</v>
      </c>
      <c r="C11" s="19">
        <v>750</v>
      </c>
      <c r="D11" s="19">
        <v>855</v>
      </c>
      <c r="E11" s="20">
        <v>5.3118787276341948</v>
      </c>
    </row>
    <row r="12" spans="1:5" thickBot="1" x14ac:dyDescent="0.25">
      <c r="A12" s="46" t="s">
        <v>71</v>
      </c>
      <c r="B12" s="47">
        <v>12582</v>
      </c>
      <c r="C12" s="48">
        <v>3514</v>
      </c>
      <c r="D12" s="47">
        <v>16096</v>
      </c>
      <c r="E12" s="23">
        <v>100</v>
      </c>
    </row>
    <row r="15" spans="1:5" x14ac:dyDescent="0.25">
      <c r="A15" s="7" t="s">
        <v>51</v>
      </c>
    </row>
  </sheetData>
  <hyperlinks>
    <hyperlink ref="A15" location="Contents!A1" display="Yn ôl i'r Cynnwys / Back to Contents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77.42578125" bestFit="1" customWidth="1"/>
    <col min="2" max="2" width="19.5703125" customWidth="1"/>
    <col min="3" max="3" width="20" bestFit="1" customWidth="1"/>
    <col min="4" max="4" width="9.140625" customWidth="1"/>
  </cols>
  <sheetData>
    <row r="1" spans="1:3" x14ac:dyDescent="0.25">
      <c r="A1" s="8" t="s">
        <v>110</v>
      </c>
    </row>
    <row r="2" spans="1:3" thickBot="1" x14ac:dyDescent="0.25"/>
    <row r="3" spans="1:3" thickBot="1" x14ac:dyDescent="0.25">
      <c r="A3" s="44" t="s">
        <v>111</v>
      </c>
      <c r="B3" s="11" t="s">
        <v>39</v>
      </c>
      <c r="C3" s="27" t="s">
        <v>40</v>
      </c>
    </row>
    <row r="4" spans="1:3" x14ac:dyDescent="0.25">
      <c r="A4" s="28" t="s">
        <v>112</v>
      </c>
      <c r="B4" s="13">
        <v>1391</v>
      </c>
      <c r="C4" s="14">
        <v>8.6418986083498996</v>
      </c>
    </row>
    <row r="5" spans="1:3" x14ac:dyDescent="0.25">
      <c r="A5" s="29" t="s">
        <v>113</v>
      </c>
      <c r="B5" s="16">
        <v>27</v>
      </c>
      <c r="C5" s="17">
        <v>0.16774353876739562</v>
      </c>
    </row>
    <row r="6" spans="1:3" x14ac:dyDescent="0.25">
      <c r="A6" s="29" t="s">
        <v>114</v>
      </c>
      <c r="B6" s="16">
        <v>5396</v>
      </c>
      <c r="C6" s="17">
        <v>33.523856858846919</v>
      </c>
    </row>
    <row r="7" spans="1:3" x14ac:dyDescent="0.25">
      <c r="A7" s="29" t="s">
        <v>115</v>
      </c>
      <c r="B7" s="16">
        <v>77</v>
      </c>
      <c r="C7" s="17">
        <v>0.47837972166998016</v>
      </c>
    </row>
    <row r="8" spans="1:3" x14ac:dyDescent="0.25">
      <c r="A8" s="29" t="s">
        <v>116</v>
      </c>
      <c r="B8" s="16">
        <v>103</v>
      </c>
      <c r="C8" s="17">
        <v>0.63991053677932408</v>
      </c>
    </row>
    <row r="9" spans="1:3" x14ac:dyDescent="0.25">
      <c r="A9" s="29" t="s">
        <v>117</v>
      </c>
      <c r="B9" s="16">
        <v>1</v>
      </c>
      <c r="C9" s="17">
        <v>6.2127236580516894E-3</v>
      </c>
    </row>
    <row r="10" spans="1:3" x14ac:dyDescent="0.25">
      <c r="A10" s="29" t="s">
        <v>118</v>
      </c>
      <c r="B10" s="16">
        <v>2</v>
      </c>
      <c r="C10" s="17">
        <v>1.2425447316103379E-2</v>
      </c>
    </row>
    <row r="11" spans="1:3" x14ac:dyDescent="0.25">
      <c r="A11" s="29" t="s">
        <v>119</v>
      </c>
      <c r="B11" s="16">
        <v>1225</v>
      </c>
      <c r="C11" s="17">
        <v>7.6105864811133195</v>
      </c>
    </row>
    <row r="12" spans="1:3" x14ac:dyDescent="0.25">
      <c r="A12" s="29" t="s">
        <v>120</v>
      </c>
      <c r="B12" s="16">
        <v>11</v>
      </c>
      <c r="C12" s="17">
        <v>6.8339960238568587E-2</v>
      </c>
    </row>
    <row r="13" spans="1:3" x14ac:dyDescent="0.25">
      <c r="A13" s="29" t="s">
        <v>121</v>
      </c>
      <c r="B13" s="16">
        <v>1141</v>
      </c>
      <c r="C13" s="17">
        <v>7.088717693836978</v>
      </c>
    </row>
    <row r="14" spans="1:3" thickBot="1" x14ac:dyDescent="0.25">
      <c r="A14" s="30" t="s">
        <v>122</v>
      </c>
      <c r="B14" s="19">
        <v>6722</v>
      </c>
      <c r="C14" s="20">
        <v>41.761928429423463</v>
      </c>
    </row>
    <row r="15" spans="1:3" thickBot="1" x14ac:dyDescent="0.25">
      <c r="A15" s="31" t="s">
        <v>71</v>
      </c>
      <c r="B15" s="22">
        <v>16096</v>
      </c>
      <c r="C15" s="23">
        <v>100</v>
      </c>
    </row>
    <row r="18" spans="1:1" x14ac:dyDescent="0.25">
      <c r="A18" s="7" t="s">
        <v>51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Notes</vt:lpstr>
      <vt:lpstr>Contents</vt:lpstr>
      <vt:lpstr>Table_1__Staff_in_Post</vt:lpstr>
      <vt:lpstr>Table_2_Staff_by_Gender</vt:lpstr>
      <vt:lpstr>Table_3_Staff_by_Age</vt:lpstr>
      <vt:lpstr>Table_4_Staff_by_Disability</vt:lpstr>
      <vt:lpstr>Table_5_Staff_by_Ethnicity</vt:lpstr>
      <vt:lpstr>Table_6_Marital_Status</vt:lpstr>
      <vt:lpstr>Table_7__Religion&amp;Belief</vt:lpstr>
      <vt:lpstr>Table_8_Sexual_Orientation</vt:lpstr>
      <vt:lpstr>Table_9_SG_Gender&amp;Work_Pattern</vt:lpstr>
      <vt:lpstr>Table_10_GenderGradeWorkPattern</vt:lpstr>
      <vt:lpstr>Table_11_GenderContractWorkPatt</vt:lpstr>
      <vt:lpstr>Table_12_GenderAvBasicPayWorkPa</vt:lpstr>
      <vt:lpstr>Table_13_Gender_by_Pay_Grade</vt:lpstr>
      <vt:lpstr>Table_14_Leavers</vt:lpstr>
      <vt:lpstr>Table_15__Employee_Relations</vt:lpstr>
      <vt:lpstr>Maternity_&amp;_Career_Break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Evans (ABM ULHB - Finance)</dc:creator>
  <cp:lastModifiedBy>Abby Bolter (ABM ULHB - Communications)</cp:lastModifiedBy>
  <cp:lastPrinted>2019-08-15T11:19:07Z</cp:lastPrinted>
  <dcterms:created xsi:type="dcterms:W3CDTF">2018-07-06T09:34:35Z</dcterms:created>
  <dcterms:modified xsi:type="dcterms:W3CDTF">2019-09-27T09:24:41Z</dcterms:modified>
</cp:coreProperties>
</file>