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nhswales365-my.sharepoint.com/personal/liz_wonnacott_wales_nhs_uk/Documents/Medical Director Department/Reports/QSC/2026/06 August/"/>
    </mc:Choice>
  </mc:AlternateContent>
  <xr:revisionPtr revIDLastSave="6" documentId="13_ncr:1_{907344BC-8838-4A7C-A690-D352DEAD41B3}" xr6:coauthVersionLast="47" xr6:coauthVersionMax="47" xr10:uidLastSave="{B89E7EBB-410F-4C9B-A5C1-3AFA297D06F9}"/>
  <bookViews>
    <workbookView xWindow="-120" yWindow="-120" windowWidth="29040" windowHeight="15720" xr2:uid="{A378FA09-6C0F-4F81-9081-1D0E851E6925}"/>
  </bookViews>
  <sheets>
    <sheet name="Controlled Drugs 20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9" i="1" l="1"/>
  <c r="J19" i="1"/>
  <c r="J18" i="1"/>
  <c r="K21" i="1"/>
  <c r="K20" i="1"/>
  <c r="K18" i="1"/>
  <c r="K17" i="1"/>
  <c r="K16" i="1"/>
  <c r="K15" i="1"/>
  <c r="K14" i="1"/>
  <c r="K13" i="1"/>
  <c r="K12" i="1"/>
  <c r="K11" i="1"/>
  <c r="K10" i="1"/>
  <c r="K9" i="1"/>
  <c r="K8" i="1"/>
  <c r="K7" i="1"/>
  <c r="K6" i="1"/>
  <c r="K5" i="1"/>
  <c r="K4" i="1"/>
  <c r="K3" i="1"/>
</calcChain>
</file>

<file path=xl/sharedStrings.xml><?xml version="1.0" encoding="utf-8"?>
<sst xmlns="http://schemas.openxmlformats.org/spreadsheetml/2006/main" count="141" uniqueCount="79">
  <si>
    <t>Key Finding Ref</t>
  </si>
  <si>
    <t>Key Findings</t>
  </si>
  <si>
    <t>Impact</t>
  </si>
  <si>
    <t>Agreed Management Action</t>
  </si>
  <si>
    <t>Priority</t>
  </si>
  <si>
    <t>Expected Evidence of Implementation</t>
  </si>
  <si>
    <t>Responsible Officer</t>
  </si>
  <si>
    <t>Deadline</t>
  </si>
  <si>
    <t>Completed Date</t>
  </si>
  <si>
    <t>Status at Report Date</t>
  </si>
  <si>
    <t>Comments</t>
  </si>
  <si>
    <t>Testing of CD orders and administration entries identified the following issues:
•	   Missing signatures in the CD order books
•	   CD Register discrepancies
•	   Illegible or unidentifiable signatures
•	   Some areas did not record both patient name and NHS number as required
•	   Same individual signing as both CD administrator and witness (one instance)</t>
  </si>
  <si>
    <t>Loss or misappropriation of CDs may go undetected, increasing the risk of diversion, regulatory non-compliance, and potential harm to patients</t>
  </si>
  <si>
    <t>Establish task and finish group to set up a programme and timetable of refresher training for all staff involved in CD ordering, receipt and administration, emphasising the importance of legibility and accountability in signatures.</t>
  </si>
  <si>
    <t>M</t>
  </si>
  <si>
    <t>Creation and dissemination of training materials and associated attendance records.</t>
  </si>
  <si>
    <t>Controlled Drugs Accountable Officer</t>
  </si>
  <si>
    <t>In Progress</t>
  </si>
  <si>
    <t>Delivery of refresher training by service groups</t>
  </si>
  <si>
    <t>Report training delivery compliance to QSG (two per service group).</t>
  </si>
  <si>
    <t>Controlled Drugs Leads</t>
  </si>
  <si>
    <t>Routine spot checks and audits of CD order books and registers to be introduced; with escalation to an appropriate forum for repeated non-compliance.</t>
  </si>
  <si>
    <t>Completed spot check reports / audit checklists; governance meeting minutes discussing monitoring outcomes and summary provided in QSG report (two per service group).</t>
  </si>
  <si>
    <t>During substantive testing, we observed two wards-maintained ward based signature lists. These lists provided a useful mechanism for identifying individuals involved in the ordering, receipt, countersigning (witnessing), and administration of Controlled Drugs. While not mandated by policy, this approach represents good practice and could be replicated across all areas. However, in both instances, the lists were incomplete and not consistently updated to reflect current authorised staff.</t>
  </si>
  <si>
    <t>Incomplete or outdated signature lists reduce the effectiveness of this control, limiting the ability to authorised involvement verify staff and increasing the risk of unauthorised access or errors in the controlled drugs process.</t>
  </si>
  <si>
    <t xml:space="preserve">Revise CD policy to mandate signature and printed name. This will be emphasised as part of the refresher training referred to at Key Finding 1. </t>
  </si>
  <si>
    <t>Amended wording agreed by Pharmacy Governance Group and revised policy ratified by health board’s policy group
Content of refresher training materials and completed spot checks (as per Key Finding 1).</t>
  </si>
  <si>
    <t>At AMAU Morriston, the CD cabinet showed visible damage and evidence of forced entry. Staff subsequently confirmed that the damage occurred when the Estates team gained access after the lock was broken.</t>
  </si>
  <si>
    <t>Compromise CD security, increasing the risk of unauthorised access, theft, misuse, and non-compliance.</t>
  </si>
  <si>
    <t xml:space="preserve">Arrange repair or replacement of the damaged cabinet to meet security standards. </t>
  </si>
  <si>
    <t>H</t>
  </si>
  <si>
    <t>Confirmation of arrangements for damaged cabinet.</t>
  </si>
  <si>
    <t>Head of Nursing, Acute &amp; Emergency Care and Hospital Operations (AECHO) Morriston</t>
  </si>
  <si>
    <r>
      <rPr>
        <b/>
        <sz val="11"/>
        <color theme="1"/>
        <rFont val="Aptos Narrow"/>
        <family val="2"/>
        <scheme val="minor"/>
      </rPr>
      <t xml:space="preserve">May 2026 (LW): </t>
    </r>
    <r>
      <rPr>
        <sz val="11"/>
        <color theme="1"/>
        <rFont val="Aptos Narrow"/>
        <family val="2"/>
        <scheme val="minor"/>
      </rPr>
      <t>The damages cabinet has been decommissioned and removed, with all controlled drugs streamlined into the one remaining cabinet.</t>
    </r>
  </si>
  <si>
    <t>There is no evidence that the remaining damage was escalated or that a request for a replacement cabinet was made, thereby compromising the security of the contents.</t>
  </si>
  <si>
    <t xml:space="preserve">Reinforce staff awareness of reporting damage promptly </t>
  </si>
  <si>
    <t xml:space="preserve">Staff communication for reporting of damage. </t>
  </si>
  <si>
    <r>
      <rPr>
        <b/>
        <sz val="11"/>
        <color theme="1"/>
        <rFont val="Aptos Narrow"/>
        <family val="2"/>
        <scheme val="minor"/>
      </rPr>
      <t xml:space="preserve">May 2026 (LW): </t>
    </r>
    <r>
      <rPr>
        <sz val="11"/>
        <color theme="1"/>
        <rFont val="Aptos Narrow"/>
        <family val="2"/>
        <scheme val="minor"/>
      </rPr>
      <t>Staff awareness of the need to promptly report damage has been reinforced verbally as part of the handover process, as not all staff have access to emails.</t>
    </r>
  </si>
  <si>
    <t>At AMAU Morriston, there was a lack of segregation between POMs and the Unit’s CD stock, which led to discrepancies in the reconciliation of CD cabinet stock levels with the CD register.</t>
  </si>
  <si>
    <t>Failure to segregate POMs from CDs may lead to stock errors, medicine mismanagement, SOP breaches and compromised governance and patient safety.</t>
  </si>
  <si>
    <t xml:space="preserve">Clarify segregation requirements in policy </t>
  </si>
  <si>
    <t>Amended wording agreed by Pharmacy Governance Group and revised policy ratified by health board’s policy group</t>
  </si>
  <si>
    <t xml:space="preserve">Recommunicate storage requirements to all staff handling CDs and POMs – this will include AMAU.  </t>
  </si>
  <si>
    <t>Communication to staff</t>
  </si>
  <si>
    <t xml:space="preserve">Segregation checks in routine audits  </t>
  </si>
  <si>
    <t>Spot check reports and audit findings showing compliance.</t>
  </si>
  <si>
    <t>While feedback on audits is provided by Pharmacy upon completion, highlighting any identified non-compliance, progress against these non-compliances is only monitored when the area undergoes re-audit within the 3–6 month cycle. There is currently no formal reporting of Pharmacy audit outcomes at Service Group level, limiting oversight and assurance.</t>
  </si>
  <si>
    <t>Lack of formal reporting of Pharmacy audit outcomes at Service Group level limits oversight and assurance, increasing the risk that non-compliance persists and Controlled Drugs governance weaknesses remain unresolved.</t>
  </si>
  <si>
    <t xml:space="preserve">AMaT audits and actions plans to be standing agenda item for service group governance structure for oversight of delivery. </t>
  </si>
  <si>
    <t>Agenda and minutes for Service Group Governance meetings, and sample audit summary reports showing audit outcomes.</t>
  </si>
  <si>
    <t xml:space="preserve">Individual action plans to be reported until completed. </t>
  </si>
  <si>
    <t xml:space="preserve">Compliance to be reported through QSG report. </t>
  </si>
  <si>
    <t>Reports to QSG</t>
  </si>
  <si>
    <t xml:space="preserve">CDMAPS are used at Service Group level to ensure compliance and continued improvement of Controlled Drugs. However, at the Primary Care Service Group, such is not being issued /monitored on a routine basis. </t>
  </si>
  <si>
    <t xml:space="preserve">Issues with CDs in the Service Groups or noncompliance against the plans are not identified without regular review. </t>
  </si>
  <si>
    <t xml:space="preserve">Reiterate the expected schedule for issuing and reviewing CDMAPS within the Primary &amp; Community Care Service Group </t>
  </si>
  <si>
    <t xml:space="preserve">Communication with PCCSG regarding the expected schedule for issuing and reviewing CDMAPS, and Controlled Drugs and High-Risk Medicines Group Meeting Minutes/papers evidencing compliance. </t>
  </si>
  <si>
    <t xml:space="preserve">Review the purpose and structure of CDMAPS in the context of the changes being made of organisational structure. </t>
  </si>
  <si>
    <t xml:space="preserve">Confirmation of the position regarding the ongoing utilisation of CDMAPS, including training materials and reporting schedules as appropriate, based on the new organisational structure as new governance structures emerge </t>
  </si>
  <si>
    <t>Since October 2025, the health board has sought to implement an enhanced governance and reporting structure for Controlled Drugs, including a new quarterly reporting template for Service Groups to present at the Quality &amp; Safety Group (QSG). This approach aims to strengthen oversight, promote best practice, and ensure Controlled Drugs management remains a priority at both Service Group and corporate levels.</t>
  </si>
  <si>
    <t>Corporate reporting process is not embedded, with incomplete and inconsistent submissions, limiting oversight and increasing the risk of undetected governance or CD compliance issues.</t>
  </si>
  <si>
    <t xml:space="preserve">Report template to be adapted to include additional reporting (training compliance and audit reporting) </t>
  </si>
  <si>
    <t xml:space="preserve">Revised report template </t>
  </si>
  <si>
    <r>
      <rPr>
        <b/>
        <sz val="11"/>
        <color theme="1"/>
        <rFont val="Aptos Narrow"/>
        <family val="2"/>
        <scheme val="minor"/>
      </rPr>
      <t xml:space="preserve">May 2026 (LW): </t>
    </r>
    <r>
      <rPr>
        <sz val="11"/>
        <color theme="1"/>
        <rFont val="Aptos Narrow"/>
        <family val="2"/>
        <scheme val="minor"/>
      </rPr>
      <t>Revised report template in place.</t>
    </r>
  </si>
  <si>
    <t>We recognise the infancy of the reporting structure, and it will take time to mature. At the October QSG meeting, only Morriston and NPT/Singleton submitted reports</t>
  </si>
  <si>
    <t>Issue formal directive that all Service Groups must submit the new CD quarterly report using the revised template by the published QSG deadlines, with guidance for completion if appropriate.</t>
  </si>
  <si>
    <t xml:space="preserve">Communication and associated guidance if appropriate </t>
  </si>
  <si>
    <t>Exec Medical Director</t>
  </si>
  <si>
    <t>At the October QSG meeting, Morriston used its Controlled Drugs Management &amp; Assurance Plan rather than the new template.</t>
  </si>
  <si>
    <t xml:space="preserve">Track and report on the Service Groups using the correct template; and providing the required information as per the template; with escalation for non-compliance defined. </t>
  </si>
  <si>
    <t xml:space="preserve">QSG papers and supporting reporting, with escalation to QSC as/if required. </t>
  </si>
  <si>
    <t>Head of Servce Medical Director</t>
  </si>
  <si>
    <t xml:space="preserve">The Controlled Drugs Accountable Officer confirmed that biannual meetings with Service Group Leads have not been in operation. </t>
  </si>
  <si>
    <t xml:space="preserve">Review of meeting arrangements with the Control Drugs Accountable Officer once new care group arrangements and CDAO are in place </t>
  </si>
  <si>
    <t>Updated Management of Controlled Drugs Policy based on review of CDAO meeting arrangements</t>
  </si>
  <si>
    <t>Completed</t>
  </si>
  <si>
    <t>17.06.2026</t>
  </si>
  <si>
    <t>Agreed with LC to close on 17.06.2026</t>
  </si>
  <si>
    <t xml:space="preserve">July 2026 - evidence submitted to support closure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</si>
</sst>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b/>
      <sz val="12"/>
      <color theme="0"/>
      <name val="Aptos Narrow"/>
      <family val="2"/>
      <scheme val="minor"/>
    </font>
  </fonts>
  <fills count="3">
    <fill>
      <patternFill patternType="none"/>
    </fill>
    <fill>
      <patternFill patternType="gray125"/>
    </fill>
    <fill>
      <patternFill patternType="solid">
        <fgColor rgb="FF00B0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cellXfs>
  <cellStyles count="1">
    <cellStyle name="Normal" xfId="0" builtinId="0"/>
  </cellStyles>
  <dxfs count="8">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45024-A95D-4AEF-A5A3-885DC5453E5C}">
  <dimension ref="A3:L21"/>
  <sheetViews>
    <sheetView tabSelected="1" topLeftCell="B1" zoomScale="40" zoomScaleNormal="40" workbookViewId="0">
      <selection activeCell="L16" sqref="L16"/>
    </sheetView>
  </sheetViews>
  <sheetFormatPr defaultRowHeight="15" x14ac:dyDescent="0.25"/>
  <cols>
    <col min="1" max="1" width="15.42578125" customWidth="1"/>
    <col min="2" max="2" width="113.28515625" customWidth="1"/>
    <col min="3" max="3" width="45.5703125" customWidth="1"/>
    <col min="4" max="4" width="76.7109375" customWidth="1"/>
    <col min="5" max="5" width="15.7109375" customWidth="1"/>
    <col min="6" max="6" width="128.85546875" customWidth="1"/>
    <col min="7" max="7" width="22.7109375" customWidth="1"/>
    <col min="8" max="8" width="17.7109375" customWidth="1"/>
    <col min="9" max="9" width="19.28515625" customWidth="1"/>
    <col min="10" max="11" width="20.7109375" customWidth="1"/>
    <col min="12" max="12" width="89.28515625" customWidth="1"/>
  </cols>
  <sheetData>
    <row r="3" spans="1:12" ht="31.5" x14ac:dyDescent="0.25">
      <c r="A3" s="1" t="s">
        <v>0</v>
      </c>
      <c r="B3" s="1" t="s">
        <v>1</v>
      </c>
      <c r="C3" s="1" t="s">
        <v>2</v>
      </c>
      <c r="D3" s="1" t="s">
        <v>3</v>
      </c>
      <c r="E3" s="1" t="s">
        <v>4</v>
      </c>
      <c r="F3" s="1" t="s">
        <v>5</v>
      </c>
      <c r="G3" s="1" t="s">
        <v>6</v>
      </c>
      <c r="H3" s="1" t="s">
        <v>7</v>
      </c>
      <c r="I3" s="2" t="s">
        <v>8</v>
      </c>
      <c r="J3" s="1" t="s">
        <v>9</v>
      </c>
      <c r="K3" s="1" t="str">
        <f ca="1">+"Status as at "&amp;+TEXT(TODAY(),"dd/mm/yy")</f>
        <v>Status as at 21/07/26</v>
      </c>
      <c r="L3" s="1" t="s">
        <v>10</v>
      </c>
    </row>
    <row r="4" spans="1:12" ht="90" x14ac:dyDescent="0.25">
      <c r="A4" s="3">
        <v>1.1000000000000001</v>
      </c>
      <c r="B4" s="4" t="s">
        <v>11</v>
      </c>
      <c r="C4" s="5" t="s">
        <v>12</v>
      </c>
      <c r="D4" s="4" t="s">
        <v>13</v>
      </c>
      <c r="E4" s="3" t="s">
        <v>14</v>
      </c>
      <c r="F4" s="4" t="s">
        <v>15</v>
      </c>
      <c r="G4" s="5" t="s">
        <v>16</v>
      </c>
      <c r="H4" s="6">
        <v>46295</v>
      </c>
      <c r="I4" s="5"/>
      <c r="J4" s="5" t="s">
        <v>17</v>
      </c>
      <c r="K4" s="5" t="str">
        <f t="shared" ref="J4:K21" ca="1" si="0">+IF(I4&gt;0,"Completed",+IF(H4&lt;TODAY(),"Overdue","In Progress"))</f>
        <v>In Progress</v>
      </c>
      <c r="L4" s="4"/>
    </row>
    <row r="5" spans="1:12" ht="90" x14ac:dyDescent="0.25">
      <c r="A5" s="3">
        <v>1.2</v>
      </c>
      <c r="B5" s="4" t="s">
        <v>11</v>
      </c>
      <c r="C5" s="5" t="s">
        <v>12</v>
      </c>
      <c r="D5" s="4" t="s">
        <v>18</v>
      </c>
      <c r="E5" s="3" t="s">
        <v>14</v>
      </c>
      <c r="F5" s="4" t="s">
        <v>19</v>
      </c>
      <c r="G5" s="5" t="s">
        <v>20</v>
      </c>
      <c r="H5" s="6">
        <v>46477</v>
      </c>
      <c r="I5" s="5"/>
      <c r="J5" s="5" t="s">
        <v>17</v>
      </c>
      <c r="K5" s="5" t="str">
        <f t="shared" ca="1" si="0"/>
        <v>In Progress</v>
      </c>
      <c r="L5" s="4"/>
    </row>
    <row r="6" spans="1:12" ht="90" x14ac:dyDescent="0.25">
      <c r="A6" s="3">
        <v>1.3</v>
      </c>
      <c r="B6" s="4" t="s">
        <v>11</v>
      </c>
      <c r="C6" s="5" t="s">
        <v>12</v>
      </c>
      <c r="D6" s="4" t="s">
        <v>21</v>
      </c>
      <c r="E6" s="3" t="s">
        <v>14</v>
      </c>
      <c r="F6" s="4" t="s">
        <v>22</v>
      </c>
      <c r="G6" s="5" t="s">
        <v>20</v>
      </c>
      <c r="H6" s="6">
        <v>46477</v>
      </c>
      <c r="I6" s="5"/>
      <c r="J6" s="5" t="s">
        <v>17</v>
      </c>
      <c r="K6" s="5" t="str">
        <f t="shared" ca="1" si="0"/>
        <v>In Progress</v>
      </c>
      <c r="L6" s="4"/>
    </row>
    <row r="7" spans="1:12" ht="75" x14ac:dyDescent="0.25">
      <c r="A7" s="3">
        <v>2</v>
      </c>
      <c r="B7" s="4" t="s">
        <v>23</v>
      </c>
      <c r="C7" s="5" t="s">
        <v>24</v>
      </c>
      <c r="D7" s="4" t="s">
        <v>25</v>
      </c>
      <c r="E7" s="3" t="s">
        <v>14</v>
      </c>
      <c r="F7" s="4" t="s">
        <v>26</v>
      </c>
      <c r="G7" s="5" t="s">
        <v>16</v>
      </c>
      <c r="H7" s="6">
        <v>46295</v>
      </c>
      <c r="I7" s="5"/>
      <c r="J7" s="5" t="s">
        <v>17</v>
      </c>
      <c r="K7" s="5" t="str">
        <f t="shared" ca="1" si="0"/>
        <v>In Progress</v>
      </c>
      <c r="L7" s="4"/>
    </row>
    <row r="8" spans="1:12" ht="60" x14ac:dyDescent="0.25">
      <c r="A8" s="3">
        <v>3.1</v>
      </c>
      <c r="B8" s="4" t="s">
        <v>27</v>
      </c>
      <c r="C8" s="5" t="s">
        <v>28</v>
      </c>
      <c r="D8" s="4" t="s">
        <v>29</v>
      </c>
      <c r="E8" s="3" t="s">
        <v>30</v>
      </c>
      <c r="F8" s="4" t="s">
        <v>31</v>
      </c>
      <c r="G8" s="5" t="s">
        <v>32</v>
      </c>
      <c r="H8" s="6">
        <v>46112</v>
      </c>
      <c r="I8" s="6">
        <v>46143</v>
      </c>
      <c r="J8" s="5" t="s">
        <v>75</v>
      </c>
      <c r="K8" s="5" t="str">
        <f t="shared" ca="1" si="0"/>
        <v>Completed</v>
      </c>
      <c r="L8" s="4" t="s">
        <v>33</v>
      </c>
    </row>
    <row r="9" spans="1:12" ht="60" x14ac:dyDescent="0.25">
      <c r="A9" s="3">
        <v>3.2</v>
      </c>
      <c r="B9" s="4" t="s">
        <v>34</v>
      </c>
      <c r="C9" s="5" t="s">
        <v>28</v>
      </c>
      <c r="D9" s="4" t="s">
        <v>35</v>
      </c>
      <c r="E9" s="3" t="s">
        <v>30</v>
      </c>
      <c r="F9" s="4" t="s">
        <v>36</v>
      </c>
      <c r="G9" s="5" t="s">
        <v>32</v>
      </c>
      <c r="H9" s="6">
        <v>46112</v>
      </c>
      <c r="I9" s="6">
        <v>46143</v>
      </c>
      <c r="J9" s="5" t="s">
        <v>75</v>
      </c>
      <c r="K9" s="5" t="str">
        <f t="shared" ca="1" si="0"/>
        <v>Completed</v>
      </c>
      <c r="L9" s="4" t="s">
        <v>37</v>
      </c>
    </row>
    <row r="10" spans="1:12" ht="60" x14ac:dyDescent="0.25">
      <c r="A10" s="3">
        <v>4.0999999999999996</v>
      </c>
      <c r="B10" s="4" t="s">
        <v>38</v>
      </c>
      <c r="C10" s="5" t="s">
        <v>39</v>
      </c>
      <c r="D10" s="4" t="s">
        <v>40</v>
      </c>
      <c r="E10" s="3" t="s">
        <v>14</v>
      </c>
      <c r="F10" s="4" t="s">
        <v>41</v>
      </c>
      <c r="G10" s="5" t="s">
        <v>16</v>
      </c>
      <c r="H10" s="6">
        <v>46295</v>
      </c>
      <c r="I10" s="5"/>
      <c r="J10" s="5" t="s">
        <v>17</v>
      </c>
      <c r="K10" s="5" t="str">
        <f t="shared" ca="1" si="0"/>
        <v>In Progress</v>
      </c>
      <c r="L10" s="4"/>
    </row>
    <row r="11" spans="1:12" ht="60" x14ac:dyDescent="0.25">
      <c r="A11" s="3">
        <v>4.2</v>
      </c>
      <c r="B11" s="4" t="s">
        <v>38</v>
      </c>
      <c r="C11" s="5" t="s">
        <v>39</v>
      </c>
      <c r="D11" s="4" t="s">
        <v>42</v>
      </c>
      <c r="E11" s="3" t="s">
        <v>14</v>
      </c>
      <c r="F11" s="4" t="s">
        <v>43</v>
      </c>
      <c r="G11" s="5" t="s">
        <v>20</v>
      </c>
      <c r="H11" s="6">
        <v>46326</v>
      </c>
      <c r="I11" s="5"/>
      <c r="J11" s="5" t="s">
        <v>17</v>
      </c>
      <c r="K11" s="5" t="str">
        <f t="shared" ca="1" si="0"/>
        <v>In Progress</v>
      </c>
      <c r="L11" s="4"/>
    </row>
    <row r="12" spans="1:12" ht="60" x14ac:dyDescent="0.25">
      <c r="A12" s="3">
        <v>4.3</v>
      </c>
      <c r="B12" s="4" t="s">
        <v>38</v>
      </c>
      <c r="C12" s="5" t="s">
        <v>39</v>
      </c>
      <c r="D12" s="4" t="s">
        <v>44</v>
      </c>
      <c r="E12" s="3" t="s">
        <v>14</v>
      </c>
      <c r="F12" s="4" t="s">
        <v>45</v>
      </c>
      <c r="G12" s="5" t="s">
        <v>20</v>
      </c>
      <c r="H12" s="6">
        <v>46477</v>
      </c>
      <c r="I12" s="5"/>
      <c r="J12" s="5" t="s">
        <v>17</v>
      </c>
      <c r="K12" s="5" t="str">
        <f t="shared" ca="1" si="0"/>
        <v>In Progress</v>
      </c>
      <c r="L12" s="4"/>
    </row>
    <row r="13" spans="1:12" ht="75" x14ac:dyDescent="0.25">
      <c r="A13" s="3">
        <v>5.0999999999999996</v>
      </c>
      <c r="B13" s="4" t="s">
        <v>46</v>
      </c>
      <c r="C13" s="5" t="s">
        <v>47</v>
      </c>
      <c r="D13" s="4" t="s">
        <v>48</v>
      </c>
      <c r="E13" s="3" t="s">
        <v>14</v>
      </c>
      <c r="F13" s="4" t="s">
        <v>49</v>
      </c>
      <c r="G13" s="5" t="s">
        <v>20</v>
      </c>
      <c r="H13" s="6">
        <v>46387</v>
      </c>
      <c r="I13" s="5"/>
      <c r="J13" s="5" t="s">
        <v>17</v>
      </c>
      <c r="K13" s="5" t="str">
        <f t="shared" ca="1" si="0"/>
        <v>In Progress</v>
      </c>
      <c r="L13" s="4"/>
    </row>
    <row r="14" spans="1:12" ht="75" x14ac:dyDescent="0.25">
      <c r="A14" s="3">
        <v>5.2</v>
      </c>
      <c r="B14" s="4" t="s">
        <v>46</v>
      </c>
      <c r="C14" s="5" t="s">
        <v>47</v>
      </c>
      <c r="D14" s="4" t="s">
        <v>50</v>
      </c>
      <c r="E14" s="3" t="s">
        <v>14</v>
      </c>
      <c r="F14" s="4" t="s">
        <v>49</v>
      </c>
      <c r="G14" s="5" t="s">
        <v>20</v>
      </c>
      <c r="H14" s="6">
        <v>46387</v>
      </c>
      <c r="I14" s="5"/>
      <c r="J14" s="5" t="s">
        <v>17</v>
      </c>
      <c r="K14" s="5" t="str">
        <f t="shared" ca="1" si="0"/>
        <v>In Progress</v>
      </c>
      <c r="L14" s="4"/>
    </row>
    <row r="15" spans="1:12" ht="75" x14ac:dyDescent="0.25">
      <c r="A15" s="3">
        <v>5.3</v>
      </c>
      <c r="B15" s="4" t="s">
        <v>46</v>
      </c>
      <c r="C15" s="5" t="s">
        <v>47</v>
      </c>
      <c r="D15" s="4" t="s">
        <v>51</v>
      </c>
      <c r="E15" s="3" t="s">
        <v>14</v>
      </c>
      <c r="F15" s="4" t="s">
        <v>52</v>
      </c>
      <c r="G15" s="5" t="s">
        <v>20</v>
      </c>
      <c r="H15" s="6">
        <v>46387</v>
      </c>
      <c r="I15" s="5"/>
      <c r="J15" s="5" t="s">
        <v>17</v>
      </c>
      <c r="K15" s="5" t="str">
        <f t="shared" ca="1" si="0"/>
        <v>In Progress</v>
      </c>
      <c r="L15" s="4"/>
    </row>
    <row r="16" spans="1:12" ht="45" x14ac:dyDescent="0.25">
      <c r="A16" s="3">
        <v>6.1</v>
      </c>
      <c r="B16" s="4" t="s">
        <v>53</v>
      </c>
      <c r="C16" s="5" t="s">
        <v>54</v>
      </c>
      <c r="D16" s="4" t="s">
        <v>55</v>
      </c>
      <c r="E16" s="3" t="s">
        <v>14</v>
      </c>
      <c r="F16" s="4" t="s">
        <v>56</v>
      </c>
      <c r="G16" s="5" t="s">
        <v>16</v>
      </c>
      <c r="H16" s="6">
        <v>46203</v>
      </c>
      <c r="I16" s="5"/>
      <c r="J16" s="5" t="s">
        <v>17</v>
      </c>
      <c r="K16" s="5" t="str">
        <f t="shared" ca="1" si="0"/>
        <v>Overdue</v>
      </c>
      <c r="L16" s="4" t="s">
        <v>78</v>
      </c>
    </row>
    <row r="17" spans="1:12" ht="45" x14ac:dyDescent="0.25">
      <c r="A17" s="3">
        <v>6.2</v>
      </c>
      <c r="B17" s="4" t="s">
        <v>53</v>
      </c>
      <c r="C17" s="5" t="s">
        <v>54</v>
      </c>
      <c r="D17" s="4" t="s">
        <v>57</v>
      </c>
      <c r="E17" s="3" t="s">
        <v>14</v>
      </c>
      <c r="F17" s="4" t="s">
        <v>58</v>
      </c>
      <c r="G17" s="5" t="s">
        <v>16</v>
      </c>
      <c r="H17" s="6">
        <v>46477</v>
      </c>
      <c r="I17" s="5"/>
      <c r="J17" s="5" t="s">
        <v>17</v>
      </c>
      <c r="K17" s="5" t="str">
        <f t="shared" ca="1" si="0"/>
        <v>In Progress</v>
      </c>
      <c r="L17" s="4"/>
    </row>
    <row r="18" spans="1:12" ht="60" x14ac:dyDescent="0.25">
      <c r="A18" s="3">
        <v>7.1</v>
      </c>
      <c r="B18" s="4" t="s">
        <v>59</v>
      </c>
      <c r="C18" s="5" t="s">
        <v>60</v>
      </c>
      <c r="D18" s="4" t="s">
        <v>61</v>
      </c>
      <c r="E18" s="3" t="s">
        <v>14</v>
      </c>
      <c r="F18" s="4" t="s">
        <v>62</v>
      </c>
      <c r="G18" s="5" t="s">
        <v>16</v>
      </c>
      <c r="H18" s="6">
        <v>46112</v>
      </c>
      <c r="I18" s="6">
        <v>46143</v>
      </c>
      <c r="J18" s="5" t="str">
        <f t="shared" ca="1" si="0"/>
        <v>Completed</v>
      </c>
      <c r="K18" s="5" t="str">
        <f t="shared" ca="1" si="0"/>
        <v>Completed</v>
      </c>
      <c r="L18" s="4" t="s">
        <v>63</v>
      </c>
    </row>
    <row r="19" spans="1:12" ht="60" x14ac:dyDescent="0.25">
      <c r="A19" s="3">
        <v>7.2</v>
      </c>
      <c r="B19" s="4" t="s">
        <v>64</v>
      </c>
      <c r="C19" s="5" t="s">
        <v>60</v>
      </c>
      <c r="D19" s="4" t="s">
        <v>65</v>
      </c>
      <c r="E19" s="3" t="s">
        <v>14</v>
      </c>
      <c r="F19" s="4" t="s">
        <v>66</v>
      </c>
      <c r="G19" s="5" t="s">
        <v>67</v>
      </c>
      <c r="H19" s="6">
        <v>46142</v>
      </c>
      <c r="I19" s="5" t="s">
        <v>76</v>
      </c>
      <c r="J19" s="5" t="str">
        <f t="shared" ref="J19" ca="1" si="1">+IF(H19&gt;0,"Completed",+IF(G19&lt;TODAY(),"Overdue","In Progress"))</f>
        <v>Completed</v>
      </c>
      <c r="K19" s="5" t="str">
        <f t="shared" ref="K19" ca="1" si="2">+IF(I19&gt;0,"Completed",+IF(H19&lt;TODAY(),"Overdue","In Progress"))</f>
        <v>Completed</v>
      </c>
      <c r="L19" s="4" t="s">
        <v>77</v>
      </c>
    </row>
    <row r="20" spans="1:12" ht="60" x14ac:dyDescent="0.25">
      <c r="A20" s="3">
        <v>7.3</v>
      </c>
      <c r="B20" s="4" t="s">
        <v>68</v>
      </c>
      <c r="C20" s="5" t="s">
        <v>60</v>
      </c>
      <c r="D20" s="4" t="s">
        <v>69</v>
      </c>
      <c r="E20" s="3" t="s">
        <v>14</v>
      </c>
      <c r="F20" s="4" t="s">
        <v>70</v>
      </c>
      <c r="G20" s="5" t="s">
        <v>71</v>
      </c>
      <c r="H20" s="6">
        <v>46265</v>
      </c>
      <c r="I20" s="5"/>
      <c r="J20" s="5" t="s">
        <v>17</v>
      </c>
      <c r="K20" s="5" t="str">
        <f t="shared" ca="1" si="0"/>
        <v>In Progress</v>
      </c>
      <c r="L20" s="4"/>
    </row>
    <row r="21" spans="1:12" ht="60" x14ac:dyDescent="0.25">
      <c r="A21" s="3">
        <v>7.4</v>
      </c>
      <c r="B21" s="4" t="s">
        <v>72</v>
      </c>
      <c r="C21" s="5" t="s">
        <v>60</v>
      </c>
      <c r="D21" s="4" t="s">
        <v>73</v>
      </c>
      <c r="E21" s="3" t="s">
        <v>14</v>
      </c>
      <c r="F21" s="4" t="s">
        <v>74</v>
      </c>
      <c r="G21" s="5" t="s">
        <v>16</v>
      </c>
      <c r="H21" s="6">
        <v>46387</v>
      </c>
      <c r="I21" s="5"/>
      <c r="J21" s="5" t="s">
        <v>17</v>
      </c>
      <c r="K21" s="5" t="str">
        <f t="shared" ca="1" si="0"/>
        <v>In Progress</v>
      </c>
      <c r="L21" s="4"/>
    </row>
  </sheetData>
  <protectedRanges>
    <protectedRange sqref="L4:L21" name="Comments"/>
  </protectedRanges>
  <conditionalFormatting sqref="E4:E21">
    <cfRule type="cellIs" dxfId="7" priority="1" stopIfTrue="1" operator="equal">
      <formula>"N/A"</formula>
    </cfRule>
    <cfRule type="cellIs" dxfId="6" priority="2" stopIfTrue="1" operator="equal">
      <formula>"L"</formula>
    </cfRule>
    <cfRule type="cellIs" dxfId="5" priority="3" stopIfTrue="1" operator="equal">
      <formula>"M"</formula>
    </cfRule>
    <cfRule type="cellIs" dxfId="4" priority="4" stopIfTrue="1" operator="equal">
      <formula>"H"</formula>
    </cfRule>
  </conditionalFormatting>
  <conditionalFormatting sqref="J4:K21">
    <cfRule type="cellIs" dxfId="3" priority="5" stopIfTrue="1" operator="equal">
      <formula>"Completed"</formula>
    </cfRule>
    <cfRule type="cellIs" dxfId="2" priority="6" stopIfTrue="1" operator="equal">
      <formula>"In Progress"</formula>
    </cfRule>
    <cfRule type="cellIs" dxfId="1" priority="7" stopIfTrue="1" operator="equal">
      <formula>"Overdue"</formula>
    </cfRule>
  </conditionalFormatting>
  <conditionalFormatting sqref="K3">
    <cfRule type="containsText" dxfId="0" priority="8" operator="containsText" text="In Progress">
      <formula>NOT(ISERROR(SEARCH("In Progress",K3)))</formula>
    </cfRule>
  </conditionalFormatting>
  <dataValidations count="1">
    <dataValidation type="list" allowBlank="1" showInputMessage="1" showErrorMessage="1" sqref="E4:E21" xr:uid="{9AD315A3-69C0-4683-B3A7-F5EFFE90A7AB}">
      <formula1>"H,M,L,N/A"</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1C022EFBB18C64ABE3B9933434D2554" ma:contentTypeVersion="15" ma:contentTypeDescription="Create a new document." ma:contentTypeScope="" ma:versionID="2b64952811415c62d0d0df39f3d34ba2">
  <xsd:schema xmlns:xsd="http://www.w3.org/2001/XMLSchema" xmlns:xs="http://www.w3.org/2001/XMLSchema" xmlns:p="http://schemas.microsoft.com/office/2006/metadata/properties" xmlns:ns1="http://schemas.microsoft.com/sharepoint/v3" xmlns:ns2="60b0568e-e574-4342-a9c0-c22c6fec6509" xmlns:ns3="fdfaf355-f7ae-47f3-8f93-739a60756710" targetNamespace="http://schemas.microsoft.com/office/2006/metadata/properties" ma:root="true" ma:fieldsID="b85015dbfa83b7beca0f1d5edc8036d9" ns1:_="" ns2:_="" ns3:_="">
    <xsd:import namespace="http://schemas.microsoft.com/sharepoint/v3"/>
    <xsd:import namespace="60b0568e-e574-4342-a9c0-c22c6fec6509"/>
    <xsd:import namespace="fdfaf355-f7ae-47f3-8f93-739a607567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b0568e-e574-4342-a9c0-c22c6fec65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dfaf355-f7ae-47f3-8f93-739a60756710"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2c2f2e62-4dc6-41ef-ad8c-e640d42d75ed}" ma:internalName="TaxCatchAll" ma:showField="CatchAllData" ma:web="fdfaf355-f7ae-47f3-8f93-739a607567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60b0568e-e574-4342-a9c0-c22c6fec6509">
      <Terms xmlns="http://schemas.microsoft.com/office/infopath/2007/PartnerControls"/>
    </lcf76f155ced4ddcb4097134ff3c332f>
    <TaxCatchAll xmlns="fdfaf355-f7ae-47f3-8f93-739a60756710" xsi:nil="true"/>
  </documentManagement>
</p:properties>
</file>

<file path=customXml/itemProps1.xml><?xml version="1.0" encoding="utf-8"?>
<ds:datastoreItem xmlns:ds="http://schemas.openxmlformats.org/officeDocument/2006/customXml" ds:itemID="{D12685E7-8E7D-4891-AB0A-2E2C2D8B5ABE}"/>
</file>

<file path=customXml/itemProps2.xml><?xml version="1.0" encoding="utf-8"?>
<ds:datastoreItem xmlns:ds="http://schemas.openxmlformats.org/officeDocument/2006/customXml" ds:itemID="{D805CC60-56C3-4269-82D6-5ED1A6A9F21A}"/>
</file>

<file path=customXml/itemProps3.xml><?xml version="1.0" encoding="utf-8"?>
<ds:datastoreItem xmlns:ds="http://schemas.openxmlformats.org/officeDocument/2006/customXml" ds:itemID="{2D936860-8191-48FD-A2EC-D4532DB2321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Controlled Drugs 2026</vt:lpstr>
    </vt:vector>
  </TitlesOfParts>
  <Company>SBU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 Cozens (Swansea Bay UHB - Governance)</dc:creator>
  <cp:lastModifiedBy>Liz Wonnacott (Swansea Bay UHB - Medical Director Depa</cp:lastModifiedBy>
  <dcterms:created xsi:type="dcterms:W3CDTF">2026-05-12T12:38:15Z</dcterms:created>
  <dcterms:modified xsi:type="dcterms:W3CDTF">2026-07-21T13:51:39Z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0x01010001C022EFBB18C64ABE3B9933434D2554</vt:lpwstr>
  </property>
</Properties>
</file>