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thq_fs1\Planning\Karen S\IMTP\008_IMTP 2024-27\004_Papers\20240924_P&amp;F Committee Q1\"/>
    </mc:Choice>
  </mc:AlternateContent>
  <xr:revisionPtr revIDLastSave="0" documentId="8_{B90E69CC-89B4-4813-9D9A-4CDA7412E124}" xr6:coauthVersionLast="47" xr6:coauthVersionMax="47" xr10:uidLastSave="{00000000-0000-0000-0000-000000000000}"/>
  <bookViews>
    <workbookView xWindow="-19320" yWindow="780" windowWidth="19440" windowHeight="14880" xr2:uid="{00000000-000D-0000-FFFF-FFFF00000000}"/>
  </bookViews>
  <sheets>
    <sheet name="PCTSG" sheetId="19" r:id="rId1"/>
    <sheet name="NPTSSG" sheetId="14" r:id="rId2"/>
    <sheet name="MGH" sheetId="18" r:id="rId3"/>
    <sheet name="MHLDSG" sheetId="16" r:id="rId4"/>
    <sheet name="OP" sheetId="22" r:id="rId5"/>
    <sheet name="UEC" sheetId="9" r:id="rId6"/>
    <sheet name="Digital" sheetId="13" r:id="rId7"/>
    <sheet name="WOD" sheetId="12" r:id="rId8"/>
    <sheet name="VBHC" sheetId="15" r:id="rId9"/>
    <sheet name="PH" sheetId="21" r:id="rId10"/>
    <sheet name="OBW" sheetId="11" r:id="rId11"/>
  </sheets>
  <definedNames>
    <definedName name="_xlnm._FilterDatabase" localSheetId="2" hidden="1">MGH!$A$6:$AI$6</definedName>
    <definedName name="_xlnm._FilterDatabase" localSheetId="3" hidden="1">MHLDSG!$A$13:$AN$91</definedName>
    <definedName name="_xlnm._FilterDatabase" localSheetId="7" hidden="1">WOD!$A$12:$DA$27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98" i="14" l="1"/>
  <c r="AB88" i="14"/>
  <c r="J61" i="13" l="1"/>
  <c r="J60" i="13"/>
  <c r="J59" i="13"/>
  <c r="J62" i="13" l="1"/>
  <c r="J64"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 Bowmer (Swansea Bay UHB - Finance)</author>
  </authors>
  <commentList>
    <comment ref="AA28" authorId="0" shapeId="0" xr:uid="{00000000-0006-0000-0300-000001000000}">
      <text>
        <r>
          <rPr>
            <b/>
            <sz val="9"/>
            <color indexed="81"/>
            <rFont val="Tahoma"/>
            <family val="2"/>
          </rPr>
          <t>Richard Bowmer (Swansea Bay UHB - Finance):</t>
        </r>
        <r>
          <rPr>
            <sz val="9"/>
            <color indexed="81"/>
            <rFont val="Tahoma"/>
            <family val="2"/>
          </rPr>
          <t xml:space="preserve">
From 2022-23 and 23-24 MHSIF</t>
        </r>
      </text>
    </comment>
    <comment ref="AA34" authorId="0" shapeId="0" xr:uid="{00000000-0006-0000-0300-000002000000}">
      <text>
        <r>
          <rPr>
            <b/>
            <sz val="9"/>
            <color indexed="81"/>
            <rFont val="Tahoma"/>
            <family val="2"/>
          </rPr>
          <t>Richard Bowmer (Swansea Bay UHB - Finance):</t>
        </r>
        <r>
          <rPr>
            <sz val="9"/>
            <color indexed="81"/>
            <rFont val="Tahoma"/>
            <family val="2"/>
          </rPr>
          <t xml:space="preserve">
From 2022-23 and 2023-24 MHSIF net of SPOA/111 press 2 investment</t>
        </r>
      </text>
    </comment>
  </commentList>
</comments>
</file>

<file path=xl/sharedStrings.xml><?xml version="1.0" encoding="utf-8"?>
<sst xmlns="http://schemas.openxmlformats.org/spreadsheetml/2006/main" count="9387" uniqueCount="4855">
  <si>
    <t>GMO REF</t>
  </si>
  <si>
    <t xml:space="preserve">SYSTEM </t>
  </si>
  <si>
    <t xml:space="preserve">STATUS IN PLAN </t>
  </si>
  <si>
    <t>Linked to TI</t>
  </si>
  <si>
    <t>GOAL</t>
  </si>
  <si>
    <t>METHOD</t>
  </si>
  <si>
    <t>OUTCOME</t>
  </si>
  <si>
    <t>MEASURE</t>
  </si>
  <si>
    <t>24/25 MILESTONES</t>
  </si>
  <si>
    <t>KEY INFORMATION FOR CONSIDERATION</t>
  </si>
  <si>
    <t>DELIVERY REQUIREMENTS</t>
  </si>
  <si>
    <r>
      <t xml:space="preserve">Our aims - </t>
    </r>
    <r>
      <rPr>
        <b/>
        <i/>
        <sz val="11"/>
        <color theme="0"/>
        <rFont val="Aptos Narrow"/>
        <family val="2"/>
        <scheme val="minor"/>
      </rPr>
      <t xml:space="preserve">the why </t>
    </r>
    <r>
      <rPr>
        <b/>
        <sz val="11"/>
        <color theme="0"/>
        <rFont val="Aptos Narrow"/>
        <family val="2"/>
        <scheme val="minor"/>
      </rPr>
      <t xml:space="preserve">of what we want to achieve at the System level. This may not be fully achievable in Year 1. 
Should link to the Year 1  Priorities / Ministerial Priorities and/or Vision (future state) for the System </t>
    </r>
  </si>
  <si>
    <t>Our Objectives - How are we going to achieve the goal?</t>
  </si>
  <si>
    <t>Our deliverables - What specifically will be delivered /achieved in 24/25 (by the end of the FY)?</t>
  </si>
  <si>
    <t>How we are measuring 'success' on delivering the outcome - this may be a process measure at this level. 
NOTE - there will be overall System Indicators set which will be mainly aligned to the Ministerial Priorities and Performance trajectories</t>
  </si>
  <si>
    <t>More specific actions  (narrative based) to deliver the Method  - set out as quarterly milestones. Note these may be underpinned by even more specific action plans held at Service Group/ Programme / Project level</t>
  </si>
  <si>
    <t>Is this a Rolled Over, Refreshed or New GMO for 24/25</t>
  </si>
  <si>
    <t>If Refresh / Rolled Over, add GMO ref and  Tier in 23/24 Plan?</t>
  </si>
  <si>
    <t>IMPACT  - the 'so what'?, should clearly link back to the key challenges/ risks/ issues (evidence) that were considered in establishing the Year 1 Priorities</t>
  </si>
  <si>
    <t>Are there any additional consequences, that need to be considered i.e. positive or negative effects on other areas, e.g. medicines management, estates, other Services/Service Groups</t>
  </si>
  <si>
    <t xml:space="preserve">Population Health </t>
  </si>
  <si>
    <t xml:space="preserve">Finance </t>
  </si>
  <si>
    <t>Digital</t>
  </si>
  <si>
    <t>Delivery Lead</t>
  </si>
  <si>
    <t>Governance</t>
  </si>
  <si>
    <t>List the Risks (+risk score) on the Health Board or Service Group Risk Register that this priority is seeking to address</t>
  </si>
  <si>
    <r>
      <t xml:space="preserve">Which area will the </t>
    </r>
    <r>
      <rPr>
        <b/>
        <sz val="11"/>
        <color theme="0"/>
        <rFont val="Aptos Narrow"/>
        <family val="2"/>
        <scheme val="minor"/>
      </rPr>
      <t xml:space="preserve">IMPACT </t>
    </r>
    <r>
      <rPr>
        <sz val="11"/>
        <color theme="0"/>
        <rFont val="Aptos Narrow"/>
        <family val="2"/>
        <scheme val="minor"/>
      </rPr>
      <t xml:space="preserve"> described  support SBUHB ambition to be population health focused: 
1. A Healthcare Provider 
2. An Employer
3. An Anchor Institution
4. A Productive Partner</t>
    </r>
  </si>
  <si>
    <t>What are the enablers supporting adoption of a population health  approach?</t>
  </si>
  <si>
    <t>What are the barriers supporting adoption of a population health  approach?</t>
  </si>
  <si>
    <t xml:space="preserve">Financial Implications - Y/N
</t>
  </si>
  <si>
    <t>Has a funding source been identified and confirmed? (to be confirmed by Finance)</t>
  </si>
  <si>
    <t>Est Revenue cost £  (to be provided by Finance )</t>
  </si>
  <si>
    <t>Est capital cost £ (to be provided by finance)</t>
  </si>
  <si>
    <r>
      <rPr>
        <b/>
        <sz val="11"/>
        <color theme="0"/>
        <rFont val="Aptos Narrow"/>
        <family val="2"/>
        <scheme val="minor"/>
      </rPr>
      <t>Additionally</t>
    </r>
    <r>
      <rPr>
        <sz val="11"/>
        <color theme="0"/>
        <rFont val="Aptos Narrow"/>
        <family val="2"/>
        <scheme val="minor"/>
      </rPr>
      <t xml:space="preserve">
Do you need to source any additional staff in 2024/25 for this GMO? If no, insert No. If yes,  insert the WTE, band, job title (&amp; staff group if known), note if roles are new or existing &amp; the likely timescale for when they will be in post (e.g. Q3) below. See example in workforce implications tab</t>
    </r>
  </si>
  <si>
    <r>
      <rPr>
        <b/>
        <sz val="11"/>
        <color theme="0"/>
        <rFont val="Aptos Narrow"/>
        <family val="2"/>
        <scheme val="minor"/>
      </rPr>
      <t>Workforce Change/ Redesign</t>
    </r>
    <r>
      <rPr>
        <sz val="11"/>
        <color theme="0"/>
        <rFont val="Aptos Narrow"/>
        <family val="2"/>
        <scheme val="minor"/>
      </rPr>
      <t xml:space="preserve">
Does your existing workforce require any changes to deliver this GMO? (e.g. new skills/ training, OCPs). If no, insert No. 
If Yes, briefly describe the changes below and complete the workforce implications tab </t>
    </r>
  </si>
  <si>
    <r>
      <rPr>
        <b/>
        <sz val="11"/>
        <color theme="0"/>
        <rFont val="Aptos Narrow"/>
        <family val="2"/>
        <scheme val="minor"/>
      </rPr>
      <t>Workforce Risks &amp; Mitigation</t>
    </r>
    <r>
      <rPr>
        <sz val="11"/>
        <color theme="0"/>
        <rFont val="Aptos Narrow"/>
        <family val="2"/>
        <scheme val="minor"/>
      </rPr>
      <t xml:space="preserve">
What workforce risks have you identified (e.g. recruitment risks due to shortage profession) and what are your plans to overcome those risks (e.g. what is your attraction strategy? have your considered skill mix changes?) . See comment for example </t>
    </r>
  </si>
  <si>
    <r>
      <t xml:space="preserve">Are there any digital requirements to deliver the GMO,  e.g. impact on digital systems, equipment or other digital support required? If yes please outline below and contact the Digital Team as they will need to include in their GMOs for 24/25
</t>
    </r>
    <r>
      <rPr>
        <b/>
        <sz val="11"/>
        <color theme="0"/>
        <rFont val="Aptos Narrow"/>
        <family val="2"/>
        <scheme val="minor"/>
      </rPr>
      <t>Digital Business Partners (see list)</t>
    </r>
  </si>
  <si>
    <t>List the LEAD (Service Group, Corporate Directorate or other Health Board/ partner organisations) who will be responsible for delivering the GMO, include named individual (GMO lead) if this is known</t>
  </si>
  <si>
    <t>Ref number (new for 24/25)</t>
  </si>
  <si>
    <t>SYSTEM PLAN AS PER PLAN 'PAGE'</t>
  </si>
  <si>
    <t>AS AGREED IN FINAL PLAN</t>
  </si>
  <si>
    <t>Y/N</t>
  </si>
  <si>
    <t>Q1 
April - June 24</t>
  </si>
  <si>
    <t>Q2
July - Sept 24</t>
  </si>
  <si>
    <t>Q3
Oct - Dec 24</t>
  </si>
  <si>
    <t>Q4
Jan 25-Mar 25</t>
  </si>
  <si>
    <t>What group/s will this GMO report to?</t>
  </si>
  <si>
    <t>Medicine Directorate</t>
  </si>
  <si>
    <t>General and Emergency Medicine</t>
  </si>
  <si>
    <t>M_01</t>
  </si>
  <si>
    <t>UEC</t>
  </si>
  <si>
    <t>FUNDED</t>
  </si>
  <si>
    <t>Y</t>
  </si>
  <si>
    <t xml:space="preserve">
**Align with HB UEC GMOs </t>
  </si>
  <si>
    <t>Develop a clear review and admission pathway for medicine
Undertake a review and implement Enhancing and optimising  SDEC pathways
Improvement project to deliver a sustainable model with continuity of care focusing on:
*Review Consultant resource and AP workforce resource
*Medical and nursing workforce  Review clinical workforce + speciality retrieval model
*Referral pathways
 Accommodation/waiting room/clinical space – review of infrastructure and estates (looking at blueprints for ED, repurposing what we have, not new build)
*AHP resource and OOH cover including portering 
*Explore the possibility of re-introducing a medical flow team
**Interdependant with TI work
** NHS Executive recommendations to be implemented</t>
  </si>
  <si>
    <t>Delivery of WG targets and HB Safety and Nutrition priorities
Effectively deployed medical and junior medical staffing rota
Reduced use of agency staffing 
Better compliance with pathway cycle time
Continuity of care for patients
Better patient experience across AMU and ED</t>
  </si>
  <si>
    <r>
      <t xml:space="preserve">WG Unscheduled care targets being met
Reduction in ambulance handover delays
Reduced handovers clinician to clinician
Reduced usage of surge capacity and associated costs
Reduced number of patients with  &gt;10 day LOS
Reduced number of COPs
Reduced LOS in AMU
Increase in patient numbers supported via SDEC
</t>
    </r>
    <r>
      <rPr>
        <b/>
        <sz val="11"/>
        <rFont val="Aptos Narrow"/>
        <family val="2"/>
        <scheme val="minor"/>
      </rPr>
      <t>**Indicative TI targets to be achieved</t>
    </r>
    <r>
      <rPr>
        <sz val="11"/>
        <rFont val="Aptos Narrow"/>
        <family val="2"/>
        <scheme val="minor"/>
      </rPr>
      <t xml:space="preserve">
Achieve 3 months continuous reduction of ambulance handovers of at least 14% in each of the three months from the Oct-Dec 2023 baseline 
Achieve continuous improvement towards no more than 7% of patients waiting over 12 hours at each individual site and across the health board.
Reduce delayed pathways of care (target to be agreed).
All wotk in this area to support meering the TI targets as well as NHS Exec recommended improvements. 
</t>
    </r>
  </si>
  <si>
    <t xml:space="preserve">Business case for AP workforce as well as further consultant input to be developed if not already approved by end of 2023/24
Redevelop Lung function area for increased clinical space to see patients 
Maximisation of SDEC pathways 
Continue work to towards a fully resourced 7 day a week service and embed efficiencies in AMU where possible e.g. expansion of electronic test requesting.
Work to gain 7 day a week therapy, phlebotomy, SALT, dietetics, increased porter cover. 
NHS Exec:
Programme of work agreed to support the NHS Exec recomendations
Medical Rota review Task and Finish group formed
TI:
Agree baseline data to use for TI  improvement
Agree trajectories and timescales with WG
Agree resource to support work
</t>
  </si>
  <si>
    <t xml:space="preserve">Business case for AP workforce as well as further consultant input to be developed if not already approved by end of 2023/24
Redevelop Lung function area for increased clinical space to see patients 
Maximisation of SDEC pathways 
Continue work to towards a fully resourced 7 day a week service and embed efficiencies in AMU where possible e.g. expansion of electronic test requesting.
Work to gain 7 day a week therapy, phlebotomy, SALT, dietetics, increased porter cover. 
NHS Exec:
Medical Rota review Task and Finish group finalising Medical Rota with agreement from all parties
SDEC corridor services aligned to delivery of SDEC - all other services moved to alternative accomodation
TI:
Workforce to deliver projects in place
Project governance and scope in place with representatives required engaged
</t>
  </si>
  <si>
    <r>
      <t xml:space="preserve">Recruitment to hopefully agreed staffing models 
Maximisation of SDEC pathways 
</t>
    </r>
    <r>
      <rPr>
        <b/>
        <sz val="11"/>
        <rFont val="Aptos Narrow"/>
        <family val="2"/>
        <scheme val="minor"/>
      </rPr>
      <t>NHS Exec:</t>
    </r>
    <r>
      <rPr>
        <sz val="11"/>
        <rFont val="Aptos Narrow"/>
        <family val="2"/>
        <scheme val="minor"/>
      </rPr>
      <t xml:space="preserve">
New Medical Rota active
SDEC corridor services aligned to delivery of SDEC
Monitoring of performance
</t>
    </r>
    <r>
      <rPr>
        <b/>
        <sz val="11"/>
        <rFont val="Aptos Narrow"/>
        <family val="2"/>
        <scheme val="minor"/>
      </rPr>
      <t xml:space="preserve">
TI:</t>
    </r>
    <r>
      <rPr>
        <sz val="11"/>
        <rFont val="Aptos Narrow"/>
        <family val="2"/>
        <scheme val="minor"/>
      </rPr>
      <t xml:space="preserve">
Monitoring of performance
Adjustment of trajectories and projects as necessary to ensure delivery
</t>
    </r>
  </si>
  <si>
    <r>
      <t xml:space="preserve">Recruitment to hopefully agreed staffing models 
Maximisation of SDEC pathways 
</t>
    </r>
    <r>
      <rPr>
        <b/>
        <sz val="11"/>
        <rFont val="Aptos Narrow"/>
        <family val="2"/>
        <scheme val="minor"/>
      </rPr>
      <t>NHS Exec:</t>
    </r>
    <r>
      <rPr>
        <sz val="11"/>
        <rFont val="Aptos Narrow"/>
        <family val="2"/>
        <scheme val="minor"/>
      </rPr>
      <t xml:space="preserve">
Monitoring of performance
</t>
    </r>
    <r>
      <rPr>
        <b/>
        <sz val="11"/>
        <rFont val="Aptos Narrow"/>
        <family val="2"/>
        <scheme val="minor"/>
      </rPr>
      <t>TI:</t>
    </r>
    <r>
      <rPr>
        <sz val="11"/>
        <rFont val="Aptos Narrow"/>
        <family val="2"/>
        <scheme val="minor"/>
      </rPr>
      <t xml:space="preserve">
Monitoring of performance
Ensuring sustainability for continued delivery
</t>
    </r>
  </si>
  <si>
    <t>Rolled Over</t>
  </si>
  <si>
    <t>Year 1 was about centralising the medical take and establishing a new AMU
Several pilots during the course of the year have demonstrated that we are around 60 clinical sessions short. We therefore propose a mix of consultant and ANP/AP workforce to bolster staffing in each AMU zone as well as a front door Resp service to enhance continuity and enable more admission avoidance activity to take place</t>
  </si>
  <si>
    <r>
      <t xml:space="preserve">Medical and AHP workforce benefits will still be limited by pharmacy cover, national shortage of this cohort of staff.
</t>
    </r>
    <r>
      <rPr>
        <sz val="11"/>
        <color rgb="FFFF66FF"/>
        <rFont val="Aptos Narrow"/>
        <family val="2"/>
        <scheme val="minor"/>
      </rPr>
      <t xml:space="preserve">
Resource provided to support VTE pathway in SDEC. Further resource will be identified based on review of SDEC pathways. Medicine lead pharmacist linking into this review. 
                                                </t>
    </r>
    <r>
      <rPr>
        <sz val="11"/>
        <rFont val="Aptos Narrow"/>
        <family val="2"/>
        <scheme val="minor"/>
      </rPr>
      <t>Needs consideration of AHP workforce</t>
    </r>
  </si>
  <si>
    <t>Score 20
AMU congested and overcrowded
Unacceptable care of patients
Acutely unwell patients being cared for in chairs
Lack of patient flow
Lack of continuity of care in AMU Short Stay
Locum team managing long stay patients in ED
20-40 Medical patients consistently bedded in ED
Risk register entries 3515, 3592</t>
  </si>
  <si>
    <t>A healthcare provider 
Employer
Anchor Institution
Productive Partner</t>
  </si>
  <si>
    <t xml:space="preserve">The overarching goal is to ensure that we are seeing the right patient, in the right place, haveing the right care, first time. 
As the centre for unscheduled care for SBUHB we are a leading health provider and a productive partner with our partner orgnaisations, working to meet the goal above by creating effective patient pathways, working closley with our partners to create seamless transition in care. </t>
  </si>
  <si>
    <t>System and site pressures, where demand consistantly exceeds capacity, impacts the ability to be population health focused</t>
  </si>
  <si>
    <t xml:space="preserve">WG SDEC funding secured for 3 years up to March 2025
Risk to funding post 2025.
Funding for SDEC is secure until March 25. It has been suggested there may be a 7% reduction in the 24/25 allocation but this is tbc from WG. The detail in this GMO can be achieved within the allocated money but only if the current activity is changed to support the new model.
</t>
  </si>
  <si>
    <t>N/a</t>
  </si>
  <si>
    <t xml:space="preserve">Yes
2 x Acute Care Physicians 
8 X Advanced Clinical Practitioners 
2 x Resp front door focussed consultants </t>
  </si>
  <si>
    <t>Recruitment. There are not enough acute sessions and members of staff to deliver the levels of activity, hot clinics, reviews required from the existing workforce</t>
  </si>
  <si>
    <t>There are risks in recruiting 2 x pure consultant AP posts, part of the mitigation is therefore to expand the ANP/AP roles</t>
  </si>
  <si>
    <t>Yes
No Signal in ED
Recruitment for a single post take and post  take list of patients</t>
  </si>
  <si>
    <t>Gareth Cottrell
Shirley Hoskins
Sue Moore</t>
  </si>
  <si>
    <t>MSG OMG
MSG Management Board</t>
  </si>
  <si>
    <t>M_02</t>
  </si>
  <si>
    <r>
      <t xml:space="preserve">FUNDED
</t>
    </r>
    <r>
      <rPr>
        <b/>
        <sz val="11"/>
        <color rgb="FFFF0000"/>
        <rFont val="Aptos Narrow"/>
        <family val="2"/>
        <scheme val="minor"/>
      </rPr>
      <t>(Frailty Unit FF monies)</t>
    </r>
  </si>
  <si>
    <r>
      <rPr>
        <b/>
        <sz val="11"/>
        <rFont val="Aptos Narrow"/>
        <family val="2"/>
        <scheme val="minor"/>
      </rPr>
      <t>Development of a frailty strategy to cover both unplanned and planned care:</t>
    </r>
    <r>
      <rPr>
        <sz val="11"/>
        <color theme="1"/>
        <rFont val="Aptos Narrow"/>
        <family val="2"/>
        <scheme val="minor"/>
      </rPr>
      <t xml:space="preserve">
*Defining best practice approach to frailty across span of the pathway
*Clinical framework underpinned by unplanned and planned investments
*Enabling targeted investment to most effective areas
*Underpinning the principle of 'One Bay Way' with a pan health board pathway
</t>
    </r>
    <r>
      <rPr>
        <b/>
        <sz val="11"/>
        <color theme="1"/>
        <rFont val="Aptos Narrow"/>
        <family val="2"/>
        <scheme val="minor"/>
      </rPr>
      <t>Dedicated Frailty Unit to be located on the Morriston site in close proximity to ED and Radiology</t>
    </r>
    <r>
      <rPr>
        <sz val="11"/>
        <color theme="1"/>
        <rFont val="Aptos Narrow"/>
        <family val="2"/>
        <scheme val="minor"/>
      </rPr>
      <t xml:space="preserve"> </t>
    </r>
    <r>
      <rPr>
        <sz val="11"/>
        <color rgb="FFFF0000"/>
        <rFont val="Aptos Narrow"/>
        <family val="2"/>
        <scheme val="minor"/>
      </rPr>
      <t xml:space="preserve"> [To be Funded FF monies £1.1m)</t>
    </r>
    <r>
      <rPr>
        <sz val="11"/>
        <color rgb="FF00B0F0"/>
        <rFont val="Aptos Narrow"/>
        <family val="2"/>
        <scheme val="minor"/>
      </rPr>
      <t xml:space="preserve"> </t>
    </r>
    <r>
      <rPr>
        <sz val="11"/>
        <rFont val="Aptos Narrow"/>
        <family val="2"/>
        <scheme val="minor"/>
      </rPr>
      <t xml:space="preserve">**Hub </t>
    </r>
    <r>
      <rPr>
        <b/>
        <sz val="11"/>
        <rFont val="Aptos Narrow"/>
        <family val="2"/>
        <scheme val="minor"/>
      </rPr>
      <t xml:space="preserve">ONLY </t>
    </r>
    <r>
      <rPr>
        <sz val="11"/>
        <rFont val="Aptos Narrow"/>
        <family val="2"/>
        <scheme val="minor"/>
      </rPr>
      <t xml:space="preserve">funded by FF
</t>
    </r>
    <r>
      <rPr>
        <sz val="11"/>
        <color theme="1"/>
        <rFont val="Aptos Narrow"/>
        <family val="2"/>
        <scheme val="minor"/>
      </rPr>
      <t xml:space="preserve">
</t>
    </r>
    <r>
      <rPr>
        <b/>
        <sz val="11"/>
        <color theme="1"/>
        <rFont val="Aptos Narrow"/>
        <family val="2"/>
        <scheme val="minor"/>
      </rPr>
      <t>*Development of a Surgical Frailty Pathway</t>
    </r>
    <r>
      <rPr>
        <sz val="11"/>
        <color theme="1"/>
        <rFont val="Aptos Narrow"/>
        <family val="2"/>
        <scheme val="minor"/>
      </rPr>
      <t xml:space="preserve">
     -Creation of a surgical liaison service
     -Screening of elective frail patients pre-operatively 
     -Reducing surgical waiting lists for COTE validation
*Elective Screening
*Emergency surgical liaison service
</t>
    </r>
    <r>
      <rPr>
        <b/>
        <sz val="11"/>
        <color theme="1"/>
        <rFont val="Aptos Narrow"/>
        <family val="2"/>
        <scheme val="minor"/>
      </rPr>
      <t>Creation of a surgical step down ward in partnership with wider HB services</t>
    </r>
    <r>
      <rPr>
        <sz val="11"/>
        <color theme="1"/>
        <rFont val="Aptos Narrow"/>
        <family val="2"/>
        <scheme val="minor"/>
      </rPr>
      <t xml:space="preserve">
**Align with Vascular GMO
</t>
    </r>
    <r>
      <rPr>
        <b/>
        <sz val="11"/>
        <rFont val="Aptos Narrow"/>
        <family val="2"/>
        <scheme val="minor"/>
      </rPr>
      <t>**Interdependent with TI work</t>
    </r>
  </si>
  <si>
    <t xml:space="preserve">Clear identity and focus for frailty services at the front door and through unscheduled care
Dedicated acute frailty/trauma beds 
Increased Medical input for fractures/NOF
Creation of a surgical liaison service
Screening of elective frail pre-operatively 
Creation os a step down ward 
Dedicated space for orth-geriatrician
</t>
  </si>
  <si>
    <r>
      <rPr>
        <b/>
        <sz val="11"/>
        <rFont val="Aptos Narrow"/>
        <family val="2"/>
        <scheme val="minor"/>
      </rPr>
      <t>Redesigning clinical pathway within the ED to include the workforce in ED and redesigning the estate by:</t>
    </r>
    <r>
      <rPr>
        <sz val="11"/>
        <rFont val="Aptos Narrow"/>
        <family val="2"/>
        <scheme val="minor"/>
      </rPr>
      <t xml:space="preserve">
*Increasing the number of Emergency Practitioners and Senior Decision Makers
*Implementation of new rosters
*Closure of 3 resus spaces
*Re-baseline nursing establishment "
</t>
    </r>
    <r>
      <rPr>
        <b/>
        <sz val="11"/>
        <rFont val="Aptos Narrow"/>
        <family val="2"/>
        <scheme val="minor"/>
      </rPr>
      <t xml:space="preserve">
**Interdependent with TI work</t>
    </r>
    <r>
      <rPr>
        <sz val="11"/>
        <rFont val="Aptos Narrow"/>
        <family val="2"/>
        <scheme val="minor"/>
      </rPr>
      <t xml:space="preserve">
</t>
    </r>
    <r>
      <rPr>
        <b/>
        <sz val="11"/>
        <rFont val="Aptos Narrow"/>
        <family val="2"/>
        <scheme val="minor"/>
      </rPr>
      <t xml:space="preserve">
</t>
    </r>
  </si>
  <si>
    <r>
      <t xml:space="preserve">Work to develop flow models around streamlining fraility
Continue recruitment and maximising job planning to increase sessions into frailty 
Dedicated area and identity for frailty to developed 
Workforce model agreed 
Alignement of resources
Recruitment process
Frailty Hub Opens by the end of Q1
</t>
    </r>
    <r>
      <rPr>
        <b/>
        <sz val="11"/>
        <rFont val="Aptos Narrow"/>
        <family val="2"/>
        <scheme val="minor"/>
      </rPr>
      <t>TI:</t>
    </r>
    <r>
      <rPr>
        <sz val="11"/>
        <rFont val="Aptos Narrow"/>
        <family val="2"/>
        <scheme val="minor"/>
      </rPr>
      <t xml:space="preserve">
Agree baseline data to use for TI  improvement
Agree trajectories and timescales with WG
Agree resource to support work
</t>
    </r>
  </si>
  <si>
    <r>
      <t xml:space="preserve">Work to develop flow models around streamlining fraility
Continue recruitment and maximising job planning to increase sessions into frailty 
Dedicated area and identity for frailty to developed 
Frailty Hub open
OCP commences
Estate works to support Frailty Unit opening
Relocation of wards
Frailty Unit opens end of Q2
</t>
    </r>
    <r>
      <rPr>
        <b/>
        <sz val="11"/>
        <rFont val="Aptos Narrow"/>
        <family val="2"/>
        <scheme val="minor"/>
      </rPr>
      <t xml:space="preserve">
TI:</t>
    </r>
    <r>
      <rPr>
        <sz val="11"/>
        <rFont val="Aptos Narrow"/>
        <family val="2"/>
        <scheme val="minor"/>
      </rPr>
      <t xml:space="preserve">
Workforce to deliver projects in place
Project governance and scope in place with representatives required engaged
</t>
    </r>
  </si>
  <si>
    <r>
      <t xml:space="preserve">Work to develop flow models around streamlining fraility
Continue recruitment and maximising job planning to increase sessions into frailty 
OCP completed
Benefits of Frailty Hub and Unit realised
Pathways embedded
Monitoring of activity and performance
</t>
    </r>
    <r>
      <rPr>
        <b/>
        <sz val="11"/>
        <rFont val="Aptos Narrow"/>
        <family val="2"/>
        <scheme val="minor"/>
      </rPr>
      <t>TI:</t>
    </r>
    <r>
      <rPr>
        <sz val="11"/>
        <rFont val="Aptos Narrow"/>
        <family val="2"/>
        <scheme val="minor"/>
      </rPr>
      <t xml:space="preserve">
Monitoring of performance
Adjustment of trajectories and projects as necessary to ensure delivery</t>
    </r>
  </si>
  <si>
    <r>
      <t xml:space="preserve">Work to develop flow models around streamlining fraility
Continue recruitment and maximising job planning to increase sessions into frailty 
Ongoing monirtoring of activity and performance
</t>
    </r>
    <r>
      <rPr>
        <b/>
        <sz val="11"/>
        <rFont val="Aptos Narrow"/>
        <family val="2"/>
        <scheme val="minor"/>
      </rPr>
      <t>TI:</t>
    </r>
    <r>
      <rPr>
        <sz val="11"/>
        <rFont val="Aptos Narrow"/>
        <family val="2"/>
        <scheme val="minor"/>
      </rPr>
      <t xml:space="preserve">
Monitoring of performance
Ensuring sustainability for continued delivery</t>
    </r>
  </si>
  <si>
    <t>New</t>
  </si>
  <si>
    <t>No step down facility results in extended LOS in the acute setting which limits the rehab and reablement patients can undertake
Limits the number of patients who can be seen and managed in an acute setting
Increase risk of hospital acquired infections for a cohort of patients at high risk
Increased acute surgical care demand due to no alternative"</t>
  </si>
  <si>
    <r>
      <t xml:space="preserve">SGH/NPT Service group affected by having a step down ward within their service group
</t>
    </r>
    <r>
      <rPr>
        <sz val="11"/>
        <color rgb="FFFF66FF"/>
        <rFont val="Aptos Narrow"/>
        <family val="2"/>
        <scheme val="minor"/>
      </rPr>
      <t xml:space="preserve">Inputted a phased approach to frailty unit/ ED. Phase 1 ( 1x8a ED + band 1 x6 ED). (1 x 8a prescriber for frailty unit). Frailty unit will have cover if planned closure of wards is actioned - supply and clinical review of patients - not prescribing, medication reviews etc. </t>
    </r>
    <r>
      <rPr>
        <sz val="11"/>
        <rFont val="Aptos Narrow"/>
        <family val="2"/>
        <scheme val="minor"/>
      </rPr>
      <t xml:space="preserve">
                                               Needs consideration of AHP workforce</t>
    </r>
  </si>
  <si>
    <t xml:space="preserve">addresses overcrowding in AMU - Risk score 20 
</t>
  </si>
  <si>
    <t xml:space="preserve">Funding identifed but required decision to disinvest in other things.  Disinvestment from the closure of Anglesey and one Respiratory ward. Change of model to an in-reach retrieval. 
</t>
  </si>
  <si>
    <t xml:space="preserve">£3.3m total cost. £1.1m for Frailty Hub to be funded by FF monies 
</t>
  </si>
  <si>
    <t xml:space="preserve">addtional 2x  COTE consultants to release more sessions into acute to release COTE staff from GIM commitmnets or COTE recruitment
Fraily practioners to be recrutied to enhance the pathyway 
</t>
  </si>
  <si>
    <t xml:space="preserve">No </t>
  </si>
  <si>
    <t xml:space="preserve">Risk of not getting consutlants depending on timing due to CCT completion time 
</t>
  </si>
  <si>
    <t>Gareth Cottrell
Mollie Kearns
Sue Moore</t>
  </si>
  <si>
    <t>MSG Surgical Board
MSG OMG
MSG Management Board</t>
  </si>
  <si>
    <t>M_03</t>
  </si>
  <si>
    <t>Re-allocation of space
Compliance with WG targets including Ambulance Handover
Cost effective clinical rota
Closure of 3 resus beds
Reduction in total LOS in ED
Improvement in percentage of ambulance handovers
Implement new posts
Review skillmix and map progression to support capacity needs
Open full operating hours agreed</t>
  </si>
  <si>
    <r>
      <t xml:space="preserve">Workforce in post 
Pathway implementation 
Meeting WG targets
Total LOS reduction in ED
Reduction in variable pay
New rosters in place
Skillmix supporting full delivery of the service 
Operating full agreed hours
</t>
    </r>
    <r>
      <rPr>
        <b/>
        <sz val="11"/>
        <rFont val="Aptos Narrow"/>
        <family val="2"/>
        <scheme val="minor"/>
      </rPr>
      <t xml:space="preserve">
**Indicative TI targets to be achieved</t>
    </r>
    <r>
      <rPr>
        <sz val="11"/>
        <rFont val="Aptos Narrow"/>
        <family val="2"/>
        <scheme val="minor"/>
      </rPr>
      <t xml:space="preserve">
Achieve 3 months continuous reduction of ambulance handovers of at least 14% in each of the three months from the Oct-Dec 2023 baseline 
Achieve continuous improvement towards no more than 7% of patients waiting over 12 hours at each individual site and across the health board.
Reduce delayed pathways of care (target to be agreed).
All wotk in this area to support meering the TI targets</t>
    </r>
  </si>
  <si>
    <r>
      <t xml:space="preserve">Tendering for work
Recruitment process continues
Nursing recruitment process commences …(subject to financial approval)
</t>
    </r>
    <r>
      <rPr>
        <b/>
        <sz val="11"/>
        <rFont val="Aptos Narrow"/>
        <family val="2"/>
        <scheme val="minor"/>
      </rPr>
      <t>TI:</t>
    </r>
    <r>
      <rPr>
        <sz val="11"/>
        <rFont val="Aptos Narrow"/>
        <family val="2"/>
        <scheme val="minor"/>
      </rPr>
      <t xml:space="preserve">
Workforce to deliver projects in place
Project governance and scope in place with representatives required engaged</t>
    </r>
  </si>
  <si>
    <r>
      <t xml:space="preserve">Work commences
Recruitment envisaged to be completed (subject to qualifications)
Training starts (up to 2 yrs
</t>
    </r>
    <r>
      <rPr>
        <b/>
        <sz val="11"/>
        <rFont val="Aptos Narrow"/>
        <family val="2"/>
        <scheme val="minor"/>
      </rPr>
      <t xml:space="preserve">
TI:</t>
    </r>
    <r>
      <rPr>
        <sz val="11"/>
        <rFont val="Aptos Narrow"/>
        <family val="2"/>
        <scheme val="minor"/>
      </rPr>
      <t xml:space="preserve">
Monitoring of performance
Adjustment of trajectories and projects as necessary to ensure delivery</t>
    </r>
  </si>
  <si>
    <r>
      <t xml:space="preserve">Completion of works
Handover back to operational team *Indicative plan subject to change 
All senior decision makers in post
</t>
    </r>
    <r>
      <rPr>
        <b/>
        <sz val="11"/>
        <rFont val="Aptos Narrow"/>
        <family val="2"/>
        <scheme val="minor"/>
      </rPr>
      <t>TI:</t>
    </r>
    <r>
      <rPr>
        <sz val="11"/>
        <rFont val="Aptos Narrow"/>
        <family val="2"/>
        <scheme val="minor"/>
      </rPr>
      <t xml:space="preserve">
Monitoring of performance
Ensuring sustainability for continued delivery</t>
    </r>
  </si>
  <si>
    <t xml:space="preserve">Increased Senior Decision Makers at the front door will ensure decisions are made at the earliest point in the patient's journey. 
Supporting increased admission avoidance
Ensuring patients are seen at the right place at the right time
Recued LOS in ED
Increased performance Ambulance handover and WG targets
</t>
  </si>
  <si>
    <r>
      <t xml:space="preserve">Embedding change in an area in constant high use/demand 
</t>
    </r>
    <r>
      <rPr>
        <sz val="11"/>
        <color rgb="FFFF66FF"/>
        <rFont val="Aptos Narrow"/>
        <family val="2"/>
        <scheme val="minor"/>
      </rPr>
      <t xml:space="preserve">MGH SG aware of pharmacy resource gap in ED - Frailty/ ED SBAR. Currently adhoc pharmacist time and no technician. RCEM recommends 3 pharmacists and 1 technican , based on current ED footprint. Any streamline of pathways will require additional pharmacy resource to support discharge, safety, reduce patient harm, reduce duplication in supply and cost
</t>
    </r>
  </si>
  <si>
    <t>Score 16</t>
  </si>
  <si>
    <t xml:space="preserve">£935k agreed for stabilisation of medical W/F (On long list)
Nursing costs est £1.1m 
agreed on long list linked to ED. 
</t>
  </si>
  <si>
    <t>1,061,874 nursing
935,840 medical</t>
  </si>
  <si>
    <t>Yes - re-base line nursing establishment</t>
  </si>
  <si>
    <t>Detail to be added</t>
  </si>
  <si>
    <t>No</t>
  </si>
  <si>
    <t>M_04</t>
  </si>
  <si>
    <t>PLANNING</t>
  </si>
  <si>
    <t>N</t>
  </si>
  <si>
    <t>Agree and develop a strategy, pathway and workforce plan for this to be implemented in partnership with MH &amp; LD
Targeted and appropriate support for emotionally deregulated patients
Agree clinical pathway management for patients known to the department with personality disorder or similar</t>
  </si>
  <si>
    <t>Development of a strategy
Dedicated area to support patients
Improved patient experience
More specialised care for patients in MH crisis</t>
  </si>
  <si>
    <t xml:space="preserve">Supporting patients presenting in crisis in a more appropraite way
Reducing risk of absconding
Creating a safer environment for those in crisis
</t>
  </si>
  <si>
    <r>
      <t xml:space="preserve">Aligning to the Right patient, right place, first time with an area to support those in crisis
Meeting the needs of our patients
Broader pathway development for MH&amp;LD patients across the Service Groups will bring greater integration and whole system working
</t>
    </r>
    <r>
      <rPr>
        <sz val="11"/>
        <color rgb="FFFF66FF"/>
        <rFont val="Aptos Narrow"/>
        <family val="2"/>
        <scheme val="minor"/>
      </rPr>
      <t xml:space="preserve">
Suggested 0.5wte 8a - no pharmacy BC. Prescribing cost implications?</t>
    </r>
    <r>
      <rPr>
        <sz val="11"/>
        <color theme="1"/>
        <rFont val="Aptos Narrow"/>
        <family val="2"/>
        <scheme val="minor"/>
      </rPr>
      <t xml:space="preserve">
</t>
    </r>
  </si>
  <si>
    <t>No £ in plan 24/25 - needs BC</t>
  </si>
  <si>
    <t xml:space="preserve">TBC costs </t>
  </si>
  <si>
    <t>BC not worked thourgh there would be a need for staffing for the area meeting NSA</t>
  </si>
  <si>
    <t>New are to be added to patient management systems to ensure patient flow is accurate</t>
  </si>
  <si>
    <t xml:space="preserve">
Most staff recruited in 23/24.
Monitor KPI Improvement month to month
Monthly meetings as well as NHS Executive scrutiny meetings to ensure improving performance. </t>
  </si>
  <si>
    <t xml:space="preserve"> 
Most staff recruited in 23/24.
Monitor KPI Improvement month to month</t>
  </si>
  <si>
    <t xml:space="preserve">
Most staff recruited in 23/24.
Monitor KPI Improvement month to month</t>
  </si>
  <si>
    <t xml:space="preserve">
Most staff recruited in 23/24.
Monitor KPI Improvement month to month
Assess impact at end of 24/25 </t>
  </si>
  <si>
    <t>Embedding this service remains a priority to meeting patient outcome measures and SSNAP scores.
A enhanced ESD service should shorten length of stay at acute and rehabilitation sites. 
ESD:
Offering ESD earlier in the pathway to eligible stroke survivors will improving patient outcomes, reduce lenght of stay and Improve SSNAP Score.
Stroke Patient Accountable Care:
The increased staff and expended cover hours, will ensure more stroke patients receive timely and appropriate treatment. Improving patient outcomes, reduce lenght of stay and Improve SSNAP Score.
Scanning:
Improved identification of acute ischemic stroke and prompt treatment decision-making can lead to faster and increased uptake of appropriate stroke treatments. Improving patient outcomes, reduce lenght of stay and Improve SSNAP Score.</t>
  </si>
  <si>
    <r>
      <t xml:space="preserve">PPM assessment Impact on Drugs &amp; Discharges. Links into stroke BC, will require additional pharmacy resource for supply, discharges linked to complexity of patients         </t>
    </r>
    <r>
      <rPr>
        <sz val="10"/>
        <rFont val="Aptos Narrow"/>
        <family val="2"/>
        <scheme val="minor"/>
      </rPr>
      <t>Collaboration with PCTSG AHP's required</t>
    </r>
  </si>
  <si>
    <t xml:space="preserve">As the centre of excellence for stroke  SBUHB are a leading health provider and a productive partner with our partner orgnaisations creating effective patient pathways, working closley with our partners to create seamless transition in care. </t>
  </si>
  <si>
    <t xml:space="preserve">In 2023/2025, SBUHB Management Board committed to  additional recurrent £500k a year will be added to the budget. 
For 2023/2024 and 2024/2025, a plan has been developed to use this investment to attain short-term performance improvements against standards for stroke care that will have the most impact on Key Performance Indicators (KPIs). </t>
  </si>
  <si>
    <t>Funded £0.5 in 23/24. There is a further £0.5m on the long list to make the in year additional funding of £0.5m recurrent. So over 2 years put £1m in. There is no further funding above this</t>
  </si>
  <si>
    <t>N/A</t>
  </si>
  <si>
    <t>No - staff already in post</t>
  </si>
  <si>
    <t>n/a</t>
  </si>
  <si>
    <t xml:space="preserve">Fiona Hughes
Dave West
</t>
  </si>
  <si>
    <t>MSG Medicine Board
MSG OMG
MSG Management Board
PCTG - for Therapy staff</t>
  </si>
  <si>
    <t>SSNAP Measures
KPIs</t>
  </si>
  <si>
    <t xml:space="preserve">Continue Regional ARCH meetings involving HDUHB in the planning to take patients from 2026. 
Monitor increase in trajectories via Stroke Board and UEC Board papers. 
Work to ringfence and protect stroke beds from medical outliers 
Agreed funds to move towards a dedicated Stroke Rota by 2026 </t>
  </si>
  <si>
    <t xml:space="preserve">Estates: Creation of a CRSC    Needs consideration of AHP workforce </t>
  </si>
  <si>
    <t xml:space="preserve">Score 20 - Mitigates access issues to Stroke beds, Mitigates lack of senior rota cover. All on department risk registers 
</t>
  </si>
  <si>
    <t>Potential income generation through HDdUHB 2026</t>
  </si>
  <si>
    <t xml:space="preserve">No £ in year for CRSC other than that outlined above. </t>
  </si>
  <si>
    <t xml:space="preserve">1 cons to be recruited 23/24  (already out to advert and 2 plamnned for 2024/25.
</t>
  </si>
  <si>
    <t xml:space="preserve">Workforce redesign largely complete. Regional rota to planned to be enacted in 2026 with HDUHB consutlants coming on board 
</t>
  </si>
  <si>
    <t xml:space="preserve">possible intergration between HDUHB/SBUHB in line with regional model but nothing envisaged for this financial year 
</t>
  </si>
  <si>
    <t>Fiona Hughes
Dave West</t>
  </si>
  <si>
    <t>MSG Medicine Board
MSG OMG
MSG Management Board</t>
  </si>
  <si>
    <t>Development of a single neurosciences service across South West Wales 
Equity of access across the region
Improved patient experience and outcomes
Reduced risk to complex patients</t>
  </si>
  <si>
    <t xml:space="preserve">
Maximisation of NAU 
Continue ARCH Regional meetings with HDUHB to move towards a single regional service 
Neurophysiology staffing to be recruited to as per diagnostic board linked business case. Neurophysiology may well be commissioned by JCC by 2023/24
Formal review of Parkinsons services for SBUHB to be undertaken 
MS services to be recruited too given retirements and service enhanced further 
Neuromuscular investment case to continue to be worked on at an all Wales level 
</t>
  </si>
  <si>
    <t xml:space="preserve">
Maximisation of NAU 
Continue ARCH Regional meetings with HDUHB to move towards a single regional service 
Recruitment to Neurophysiology case in anticipation of sign off. 
Formal review of Parkinsons services for SBUHB to be undertaken 
MS services to be recruited too given retirements and service enhanced further 
Neuromuscular investment case to continue to be worked on at an all Wales level 
</t>
  </si>
  <si>
    <t xml:space="preserve">One regional service to be estalbished to provide equitable access across the region 
Areas such as headache, Epilepsy, Myasthenia Gravis, NAU, Dystonia &amp; MS all reaching capacity which will require future business cases to be considered. 
</t>
  </si>
  <si>
    <r>
      <t xml:space="preserve">Possible longer waits for SBUHB patients as waiting lists are not in equilibrium 
Financial risk possible as HDUHB is running services via insourcing which is non-reccurent and is all DCC time. No SPA/Admin time. 
</t>
    </r>
    <r>
      <rPr>
        <sz val="11"/>
        <color rgb="FFFF66FF"/>
        <rFont val="Aptos Narrow"/>
        <family val="2"/>
        <scheme val="minor"/>
      </rPr>
      <t xml:space="preserve">Neuro pharmacy lead will input into GMO to understand impact/ resource required. PD band 7 funded by PDUK- to be managed by Medicine with the exit strategy implications to be determined.                             </t>
    </r>
    <r>
      <rPr>
        <sz val="11"/>
        <rFont val="Aptos Narrow"/>
        <family val="2"/>
        <scheme val="minor"/>
      </rPr>
      <t>Needs consideration of AHP workforce/ equitable services for patient groups</t>
    </r>
  </si>
  <si>
    <t xml:space="preserve">Mitigates a 20 score risk for Neurophysiology recorded by diagnostics board.
Mitigates a 16 score risk for Neurology in terms of the service for patients and risk to it </t>
  </si>
  <si>
    <t xml:space="preserve">The development of a regional service will enable the HB to meet the needs of its population and that of West Wales. </t>
  </si>
  <si>
    <t>y</t>
  </si>
  <si>
    <t xml:space="preserve">No - merging a regional service will have financial implications as HDUHB is fudned by non-reccurent insorucing services. 
</t>
  </si>
  <si>
    <r>
      <t xml:space="preserve">TBC
</t>
    </r>
    <r>
      <rPr>
        <sz val="11"/>
        <color rgb="FFFF0000"/>
        <rFont val="Aptos Narrow"/>
        <family val="2"/>
        <scheme val="minor"/>
      </rPr>
      <t>No £ in plan 24/25 - needs BC</t>
    </r>
  </si>
  <si>
    <t>TBC</t>
  </si>
  <si>
    <t xml:space="preserve">More consutlant posts almost certaily needed if HDUHB were to be incorporated. They employ only 1 consultant from the region. 
various other service requirments will need staffing to continue at current level of delivery as they reach capacity 
</t>
  </si>
  <si>
    <r>
      <t>Mollie Kearns
+Z23</t>
    </r>
    <r>
      <rPr>
        <sz val="11"/>
        <color rgb="FF00B0F0"/>
        <rFont val="Aptos Narrow"/>
        <family val="2"/>
        <scheme val="minor"/>
      </rPr>
      <t>Katie Jones
Sue Moore</t>
    </r>
  </si>
  <si>
    <t xml:space="preserve">Possible intergration between HDUHB/SBUHB in line with regional model may require input 
</t>
  </si>
  <si>
    <t>Fiona Hughes
Dave West
Sue Moore</t>
  </si>
  <si>
    <t xml:space="preserve">Increased dialysis capacity
Reduced demand at MGH site
Improved patient experience
Care closer to home
Improved performance against WKN targets
Establishment of an Interventional Nephrology Service
Reduction in bacteraemia rates associated with haemodialysis line use
Reduced admissions due to bacteraemia episodes
Reduced LOS due to bacteraemia episodes                 Reduce patient movement within Cardigan ward leading to reduction in infection rates                                           Reduce water sampling, connection and drain issues </t>
  </si>
  <si>
    <t xml:space="preserve">Continue with the Renal implimentation plan                      IR Nephrology - business case completed and submitted finacial commitment from HB to be sought impliment phase 1                                Cardigan ward water plant - ongoing work with estates &amp; capital planning for plan moving forward, finacial commitment from HB to be agreed as part of capital works </t>
  </si>
  <si>
    <t>Continue with Renal  expansion plan          Phase 2 of IR case</t>
  </si>
  <si>
    <t>Continue with Renal implimentation plan        Bridgend RDU to be opened autumn 2024 (or before)</t>
  </si>
  <si>
    <t xml:space="preserve">NPT RDU aims to be open May 2024 or earlier if able to squeeze the timeframes      Phase 3 capital funding to potentially improve the renal units infacstructure to create a dedicated IN facility </t>
  </si>
  <si>
    <t xml:space="preserve">Significantly better outcomes and experiences for patients
Increased ability for decreased LoS
Ability to achieve a WKN targets       Patients waiting IR will decrease and we will be able to see patients without delay leading to a huge dcrease on aptients dialysing through a line </t>
  </si>
  <si>
    <t xml:space="preserve">Links with wider work ongoing with IR - IR team will be able to focus on more complex work
Pharmacy Surgical Lead will input into GMO to understand any impact/ resource required
</t>
  </si>
  <si>
    <t>Dialysis capacity on the Morriston site - score 20                                                      Cardigan ward water - score 20</t>
  </si>
  <si>
    <t>The GMO will enable the HB to meet the needs of its population and that of the Cwm Taf, delivering care closer to home where appropriate and ensuring we are meeting the safety needs of our patients when they are within SBUHB</t>
  </si>
  <si>
    <t xml:space="preserve">Funded as part of additional dialysis capcity (WHSCC)                                                    Business case developed for IR Nephrologist                            Finance / support requested via Captial Planning bid  for water plan </t>
  </si>
  <si>
    <t>Circa £150,000 for IR Nephrology staff
JCC Funded</t>
  </si>
  <si>
    <t>Circa £250,000 for the water plant to provide ultra pure water to cardigan ward (Estates involved and making costings for other work)</t>
  </si>
  <si>
    <t xml:space="preserve">Yes 1 WTE consultant / 1 WTE  Specialy Doc and 1 WTE Pharmacy Tech (funded via WKN)    Additional sessions for Interventional Nephrologist and possible specialty IR Nephrology Doctor </t>
  </si>
  <si>
    <t>Renal already supported via VitalData</t>
  </si>
  <si>
    <t>Fiona Hughes
Sarah Siddell
Sue Moore</t>
  </si>
  <si>
    <t xml:space="preserve">Reduced total waiting list number
Waiting list time over 8 weeks </t>
  </si>
  <si>
    <t xml:space="preserve">Continue with recruitment plan and training of newly appointed staff
Maximisation of pathways  and further efficency work ongoing. Cancellations a focus and a target of 25% reduction.
Weekly meetings with HB transformation team for ongoing scrutiny                                                                                             
Engagement with National Endoscopy programme      
Continue ARCH Regional work programme </t>
  </si>
  <si>
    <r>
      <rPr>
        <sz val="11"/>
        <color rgb="FF000000"/>
        <rFont val="Aptos Narrow"/>
        <family val="2"/>
        <scheme val="minor"/>
      </rPr>
      <t xml:space="preserve">Current funding does not allow full capacity to be utilised and therefore causes delays in waiting lists and an inability to achieve our Tier 1 target and increases clinical risk for patients.
Additional funding has given opportunity to increase lists on each of the three HB sites. 
</t>
    </r>
    <r>
      <rPr>
        <sz val="11"/>
        <color rgb="FFFF0000"/>
        <rFont val="Aptos Narrow"/>
        <family val="2"/>
        <scheme val="minor"/>
      </rPr>
      <t xml:space="preserve">
</t>
    </r>
  </si>
  <si>
    <t xml:space="preserve">Further delay for patients 
Pathology potentialy impacted by volume of samples 
Potential Pharmacy and medicines implications
</t>
  </si>
  <si>
    <t>Score 20
Tier 1 target have to be achieved</t>
  </si>
  <si>
    <t xml:space="preserve">The GMO will enable the HB to meet the needs of its population and improve outcomes and experience. </t>
  </si>
  <si>
    <t>Funding approved. £3.4M plus additional £1.5M recovery funds</t>
  </si>
  <si>
    <t>Whilst states funded – reducing spend on COVID Recovery is on options list presented to Board. 
TBC requirement for additional £ from planned care allocation – review being undertaken by Rob Royce on behalf of COO</t>
  </si>
  <si>
    <r>
      <rPr>
        <sz val="11"/>
        <color rgb="FF000000"/>
        <rFont val="Aptos Narrow"/>
        <family val="2"/>
        <scheme val="minor"/>
      </rPr>
      <t>Yes -</t>
    </r>
    <r>
      <rPr>
        <sz val="11"/>
        <color rgb="FFFF0000"/>
        <rFont val="Aptos Narrow"/>
        <family val="2"/>
        <scheme val="minor"/>
      </rPr>
      <t xml:space="preserve"> </t>
    </r>
    <r>
      <rPr>
        <sz val="11"/>
        <color rgb="FF000000"/>
        <rFont val="Aptos Narrow"/>
        <family val="2"/>
        <scheme val="minor"/>
      </rPr>
      <t>as part of plan to increase funded capcacity to 46 sessions there will need to be nursing establishment increase.</t>
    </r>
  </si>
  <si>
    <t>Newly recruited staff with require to go through competancy based training and support from established staff</t>
  </si>
  <si>
    <t xml:space="preserve">Risk of staff gaining competance timely so support required from insourcing company to supply RN's
Skill mix review completed - HCSW already deployed at B4
Clinical endoscopists also recruited with 2 having reached competency </t>
  </si>
  <si>
    <t>No - EMS has recently been updated</t>
  </si>
  <si>
    <t>Fiona Hughes
Nick Brain
Sue Moore</t>
  </si>
  <si>
    <t>Better clinical management 
Reduced hospital admissions
Improved patient experience and outcomes</t>
  </si>
  <si>
    <t xml:space="preserve">Business case to BCAG and HB Management Board for approval
Continue engagement at All Wales level
</t>
  </si>
  <si>
    <t>Continue with recruitment plan and training of newly appointed staff 
Continue engagement at All Wales level</t>
  </si>
  <si>
    <t>Continue with recruitment plan and training of newly appointed staff
Continue engagment at All Wales level</t>
  </si>
  <si>
    <t>New GMO</t>
  </si>
  <si>
    <r>
      <rPr>
        <sz val="11"/>
        <color rgb="FF000000"/>
        <rFont val="Aptos Narrow"/>
        <family val="2"/>
        <scheme val="minor"/>
      </rPr>
      <t xml:space="preserve">Significantly better outcomes and experiences for patients
Increased ability for admission avoidance and decreased LoS
Ability to achieve a HB Quality Priority which without funding is a risk
</t>
    </r>
    <r>
      <rPr>
        <sz val="11"/>
        <color rgb="FFFF0000"/>
        <rFont val="Aptos Narrow"/>
        <family val="2"/>
        <scheme val="minor"/>
      </rPr>
      <t xml:space="preserve">
</t>
    </r>
  </si>
  <si>
    <r>
      <rPr>
        <sz val="11"/>
        <color rgb="FFFF66FF"/>
        <rFont val="Aptos Narrow"/>
        <family val="2"/>
        <scheme val="minor"/>
      </rPr>
      <t>Positive impact for Medication Management 
Noted Pharmacy Inclusion - linked to Parenteral Nutrition. Pharmacy Surgical Lead has discussed with MH GMO lead, no formal plan currently as no consultant support. Also aseptic service implications.</t>
    </r>
    <r>
      <rPr>
        <sz val="11"/>
        <color rgb="FF000000"/>
        <rFont val="Aptos Narrow"/>
        <family val="2"/>
        <scheme val="minor"/>
      </rPr>
      <t xml:space="preserve">
</t>
    </r>
  </si>
  <si>
    <t>Yes - will be confirmed following workforce review</t>
  </si>
  <si>
    <t xml:space="preserve">Newly appointed staff will require training </t>
  </si>
  <si>
    <t>Consultant sessions would be risk to recruit to</t>
  </si>
  <si>
    <t>MSG ISS Board
MSG OMG
MSG Management Board</t>
  </si>
  <si>
    <t>Hybrid theatre operational
New Service model embedded
Reduction in admissions
Improved patient experience and outcomes
Increase minimally invasive procedures
Reduced LOS
Improved patient safety</t>
  </si>
  <si>
    <t>Business case to BCAG and HB Management Board in April 
Submission to WG Spring 2024</t>
  </si>
  <si>
    <t xml:space="preserve">Await outcome of WG decision </t>
  </si>
  <si>
    <t>If WG approved, build to commence.</t>
  </si>
  <si>
    <t xml:space="preserve">
Current approach does not follow best practice
Unable to  offer minimally invasive procedures
Increased LOS
Increased re-admission
Outdated and inadequate post-operative recovery area
Reliance on external providers</t>
  </si>
  <si>
    <t>Score 20</t>
  </si>
  <si>
    <t xml:space="preserve">The overarching goal is to ensure that we are seeing the right patient, in the right place, haveing the right care, first time. 
As a tertiary site for Vascular surgery SBUHB are a leading health provider and a productive partner with our partner orgnaisations, working to meet the goal above by creating effective patient pathways, working closley with our partners to create seamless transition in care. </t>
  </si>
  <si>
    <t>WG - BC being developed</t>
  </si>
  <si>
    <r>
      <t xml:space="preserve">£750k </t>
    </r>
    <r>
      <rPr>
        <sz val="11"/>
        <color rgb="FFFF0000"/>
        <rFont val="Calibri"/>
        <family val="2"/>
      </rPr>
      <t>(revenue not required in 24/25 due to capital timelines)</t>
    </r>
  </si>
  <si>
    <r>
      <t xml:space="preserve">£10m
</t>
    </r>
    <r>
      <rPr>
        <sz val="11"/>
        <color rgb="FFFF0000"/>
        <rFont val="Calibri"/>
        <family val="2"/>
      </rPr>
      <t xml:space="preserve">
MAJOR CAPITAL PRIORITISATION
(Indicative rank at 7th March  #5)</t>
    </r>
  </si>
  <si>
    <t xml:space="preserve">Total number of additional scrub staff required being determined as part of the business case. Business case to be finished by March 2024. </t>
  </si>
  <si>
    <t xml:space="preserve">None </t>
  </si>
  <si>
    <t xml:space="preserve">TBC </t>
  </si>
  <si>
    <t>Mollie Kearns
Sue Moore</t>
  </si>
  <si>
    <t>Increased theatre sessions
Reduction in pre-operative LOS 
Improved patient outcome and experience
Increase throughput of vascular patients</t>
  </si>
  <si>
    <t xml:space="preserve">Increase theatre capacity from 2 all-day lists p/week to 4 all day lists p/week as a minimum </t>
  </si>
  <si>
    <t xml:space="preserve">Implementation of vascular critical limb service once theatres in place </t>
  </si>
  <si>
    <t xml:space="preserve">Increased LOS pre-op 
Nil by mouth on consecutive days awaiting  CEPOD
Delays to surgery and risk of poor patient outcomes due to limited access to theatre  </t>
  </si>
  <si>
    <t>Reduced CEPOD demand for Vascular  - additional capacity for other specialties                      Collaboration with PCTSG AHPs required</t>
  </si>
  <si>
    <t>Score 25</t>
  </si>
  <si>
    <t>£700k on long list for IR/ vascular</t>
  </si>
  <si>
    <r>
      <t xml:space="preserve"> £200k </t>
    </r>
    <r>
      <rPr>
        <sz val="11"/>
        <color rgb="FFFF0000"/>
        <rFont val="Aptos Narrow"/>
        <family val="2"/>
        <scheme val="minor"/>
      </rPr>
      <t>(cover within 700k long list allocation)</t>
    </r>
  </si>
  <si>
    <t>TBC - plan to decommission cardiac theatres to support vascular</t>
  </si>
  <si>
    <t xml:space="preserve">Risk to recruitment of anaesthetic support if required </t>
  </si>
  <si>
    <t>Mollie Kearns
Katie Jones
Sue Moore</t>
  </si>
  <si>
    <t>Reduced LOS for vascular patients
Repatriation performance improvement against 48hour agreement
Increase in the number of vascular patients treated at MGH</t>
  </si>
  <si>
    <t xml:space="preserve">Steering Group and HB agreement to implement 48 hour repat policy across the Vascular </t>
  </si>
  <si>
    <t xml:space="preserve">Implementaton of 48 hour repat policy + audit compliance
Expecting 80% compliance </t>
  </si>
  <si>
    <t xml:space="preserve">Expecting 90% compliance </t>
  </si>
  <si>
    <t xml:space="preserve">Fully embedded - no repat delays </t>
  </si>
  <si>
    <t>Increased LOS for patients waiting to be repatriated to their local HBs
Poor patient experience
Limited patient rehab and discharge planning due to needing to be in their local area to undertake those plans
Limiting the throughput for vascular and performance as a tertiary site given the extended LOS</t>
  </si>
  <si>
    <t>None</t>
  </si>
  <si>
    <t xml:space="preserve">Recruitment of additional junior and middle grade doctors
Formation of a 1:6 middle grade on call rota to reduce the burden on the consultant on-call to reduce the risk of burnout. 
Better surical cover for acute vascular inpatients at Morriston Hospital. </t>
  </si>
  <si>
    <t xml:space="preserve">Financial commitment from SBUHB to increase staffing
Continuation of discussions with the Deanery
3 x SCF advertised and recruited. </t>
  </si>
  <si>
    <t xml:space="preserve">2 x SCF in post
</t>
  </si>
  <si>
    <t xml:space="preserve">All 3 SCF in post and establishment of 1:6 middle grade rota. </t>
  </si>
  <si>
    <t>GMO delivered.</t>
  </si>
  <si>
    <t xml:space="preserve">Robust middle grade rota to:
Increase elective throughput through clinic
Improve consultant rota (reduced hours on site OOH) with appropriate cover on site  
Reduce the length of the morning WR </t>
  </si>
  <si>
    <r>
      <t>£185k -</t>
    </r>
    <r>
      <rPr>
        <sz val="11"/>
        <color rgb="FFFF0000"/>
        <rFont val="Aptos Narrow"/>
        <family val="2"/>
        <scheme val="minor"/>
      </rPr>
      <t xml:space="preserve"> (cover within 700k long list allocation)</t>
    </r>
  </si>
  <si>
    <t>Y
ST 2.0 WTE £174,720
CT 1.0 WTE £80,080
ST 5.0 WTE Middle Grade Doctor posts
New posts
Full recruitment process</t>
  </si>
  <si>
    <t>Y
Formation of a middle grade on call rota which will reduce the on-call burden of consultants</t>
  </si>
  <si>
    <t xml:space="preserve">HEIW's ability to support an uplift in trainees in 2024 </t>
  </si>
  <si>
    <t>Short term cover with ABUHB and CAVUHB    -    ceased April 2024                         
Interim arrangement with ABUHB and CAVUHB               
Long term plan for delivering IR across Mid, South and West Wales.                                                                                  
Public engagement exercise on the long term options for IR                                                                                         Business case and implementation plan
Development of the IR model 
Agreement across South Wales
Pathway and financials agreed to deliver that model</t>
  </si>
  <si>
    <t xml:space="preserve">2 x interim locums in post </t>
  </si>
  <si>
    <t xml:space="preserve">1 x 1yr locum to start 
Interviews for 2 x substantive IR consultants </t>
  </si>
  <si>
    <t xml:space="preserve">2 x substantive consultants to commence in post </t>
  </si>
  <si>
    <t>Further development of robust IR service with clear training programme for surgeons to initiate a hybrid IR model for SB</t>
  </si>
  <si>
    <t>Essential to sustainability of services, requiring vascular interventional Radiology</t>
  </si>
  <si>
    <r>
      <t xml:space="preserve">Essential to maintining safe and effective delivery of vascular network, impact to delivery of HPB work, General Surgery and Renal. Essential to maintaining emergency cover for bleeding patients and potential traumatic injury.
</t>
    </r>
    <r>
      <rPr>
        <sz val="11"/>
        <color rgb="FFFF66FF"/>
        <rFont val="Aptos Narrow"/>
        <family val="2"/>
        <scheme val="minor"/>
      </rPr>
      <t>Pharmacy will input into GMO to undestand impact</t>
    </r>
  </si>
  <si>
    <t>Score 12</t>
  </si>
  <si>
    <t>The overarching goal is to ensure that we are seeing the right patient, in the right place, haveing the right care, first time. 
As a tertiary site for Vascular surgery SBUHB are a leading health provider and a productive partner with our partner orgnaisations, working to meet the goal above by creating effective patient pathways, working closley with our partners to create seamless transition in care. 
Creating a South Wales IR service will integrate SBUHB with the South Wales network ensuring we are an anchor institution and increasing accessibility to a skilled workforce who wish to work in Swansea</t>
  </si>
  <si>
    <r>
      <t xml:space="preserve">TBC - interim in hours solution provides partial coverage at circa2350-400k
out of hrs SLA in place with C&amp;V at Circa 300-500k p.a.
</t>
    </r>
    <r>
      <rPr>
        <sz val="11"/>
        <color rgb="FFFF0000"/>
        <rFont val="Aptos Narrow"/>
        <family val="2"/>
        <scheme val="minor"/>
      </rPr>
      <t xml:space="preserve">
Cover within 700k long list allocation)</t>
    </r>
    <r>
      <rPr>
        <sz val="11"/>
        <color theme="1"/>
        <rFont val="Aptos Narrow"/>
        <family val="2"/>
        <scheme val="minor"/>
      </rPr>
      <t xml:space="preserve">
The long term plan is £1.2m per annum which is equal to the current variable spend - </t>
    </r>
    <r>
      <rPr>
        <sz val="11"/>
        <color rgb="FFFF0000"/>
        <rFont val="Aptos Narrow"/>
        <family val="2"/>
        <scheme val="minor"/>
      </rPr>
      <t xml:space="preserve">NOT CURRENTLY FUNDED
</t>
    </r>
  </si>
  <si>
    <t>Limited caital investment required as sustainability issues relate predominantly to workforce</t>
  </si>
  <si>
    <t>Yes - workforce and model for delivery currently under review.  Network solution currently being reviewed, with an options appraisal ongoing at executive level.</t>
  </si>
  <si>
    <t>TBC - Should the service model result in a network approach there may be some minor impact in terms of digital requirements. Mostly already in existence, key area would be additional workload required for MDT and image management via PACS/RIS team in Radiology - currently under resourced and fragile.</t>
  </si>
  <si>
    <t>OR1 operational
Increase in Urology sessions in NPTH
Robotic theatre in place in MGH
Reduced LOS
Improved patient experience and outcomes</t>
  </si>
  <si>
    <t>Business case to BCAG and HB Management Board in February/ March 
Submission to WG Spring 2024</t>
  </si>
  <si>
    <t xml:space="preserve">Await WG approval </t>
  </si>
  <si>
    <t xml:space="preserve">Building to commence </t>
  </si>
  <si>
    <t xml:space="preserve">OR1 theatres become operational </t>
  </si>
  <si>
    <t xml:space="preserve">Limited theatre capacity for routine/ urgent/ USC Urology cases leading to breaches of WG targets 
Moving Urology to NPT falls in line with the HB plan to create Centres of Excellence
Preferred option in BC - Two OR1 theatres with additional sessions commissioned– recommended option:
• Costs: Capital £2.215m; Revenue £1.35m per annum;
• Main benefits:
i. Increases HVLC activity by almost 2,000 patients per year;
ii. Clears 52week backlog within 14 weeks;
iii. Clears 36week backlog within 19 weeks;
</t>
  </si>
  <si>
    <r>
      <t xml:space="preserve">Vacate 4 session in Morriston to accommodate the incoming Robot 
</t>
    </r>
    <r>
      <rPr>
        <sz val="11"/>
        <color rgb="FFFF66FF"/>
        <rFont val="Aptos Narrow"/>
        <family val="2"/>
        <scheme val="minor"/>
      </rPr>
      <t>Ward A activity in NPT, currently funded as 12 beds, need funding for any increased activity.</t>
    </r>
  </si>
  <si>
    <t>Score 25
Ref: 2717</t>
  </si>
  <si>
    <t xml:space="preserve">Creating a centre of excellence for Urology will ensure  SBUHB are a leading health provider </t>
  </si>
  <si>
    <t>Revenue to be funded from PlC monies TBC
DL - can the revenue be reduced down, e.g. is the additional theatre team necessary?</t>
  </si>
  <si>
    <r>
      <t>£1.35m per annum, PYE from Q4 due to captial timelines = £338K. T</t>
    </r>
    <r>
      <rPr>
        <sz val="11"/>
        <color rgb="FFFF0000"/>
        <rFont val="Calibri"/>
        <family val="2"/>
      </rPr>
      <t>BC what is being included in plan.</t>
    </r>
    <r>
      <rPr>
        <sz val="11"/>
        <color rgb="FF000000"/>
        <rFont val="Calibri"/>
        <family val="2"/>
      </rPr>
      <t xml:space="preserve">
Includes: 
Theatre Lease 
Stortz have provided revenue and capital purchase options. The preferred contractual mode is a revenue lease, as will be consistent with Singleton theatres and Morriston OR1s. The revenue option reflects the inclusion of two OR1 theatres as annual revenue lease costs in the form of an annual managed equipment service cost of £118k for the integrated OR1 operating equipment systems. A significant discount is been applied for the implementation of two OR1 theatres (one OR1 theatre would be an annual cost of £84k).
Equipment Maintenance
Assumption of £10% of the equipment costs for maintenance provides £94k per annum. This remains the same for either option.
PFI Project costs
A budget of £5k would be considered sufficient to complete the works. This remains the same for either option.
Workforce
The preferred option introduces an uplift in activity and therefore additional pay costs to support the ward, theatres and anaesthetics. No further uplift is required into the Urology service to support the development as recent recruitment supports the capacity. 
Funding is sought for the entirety of the increase in ward beds to avoid removing funding from Morriston where, due to the over subscription of the bed capacity, would not be looking at closing beds as an option.
Total Revenue Costs of Preferred Option: £1.35million
</t>
    </r>
  </si>
  <si>
    <r>
      <t>Building Works
The building works are based on the approved VO and full design package from the PFI provider, completed in December 2023. Whilst there is one tender package due for return by February 2024, the submitted cost for the PFI works of £1.278mil is considered to be an appropriate budget.
For comparison, the PFI costs to convert only one theatre into OR1 is £1.012mil.  I</t>
    </r>
    <r>
      <rPr>
        <sz val="11"/>
        <color rgb="FFFF0000"/>
        <rFont val="Calibri"/>
        <family val="2"/>
      </rPr>
      <t>M updating capital costs due to PFI)</t>
    </r>
    <r>
      <rPr>
        <sz val="11"/>
        <color rgb="FF000000"/>
        <rFont val="Calibri"/>
        <family val="2"/>
      </rPr>
      <t xml:space="preserve">
Equipment
As NPTH does not currently have OR1 specification theatres on the site, there will be a requirement to purchase an amount of basic equipment due to the incompatibility of existing equipment with the OR1. The equipment requirement includes the replacement of the laser at Morriston that is at the end of it is serviceable life. The laser will require replacement in 2024/25 regardless of the status of this investment proposal.
The total capital requirement for the equipment to deliver this proposal is £936,731.</t>
    </r>
    <r>
      <rPr>
        <sz val="11"/>
        <rFont val="Calibri"/>
        <family val="2"/>
      </rPr>
      <t xml:space="preserve">
</t>
    </r>
    <r>
      <rPr>
        <b/>
        <sz val="11"/>
        <rFont val="Calibri"/>
        <family val="2"/>
      </rPr>
      <t>Total Capital Costs of Preferred Option: £2.215million</t>
    </r>
    <r>
      <rPr>
        <sz val="11"/>
        <color rgb="FFFF0000"/>
        <rFont val="Calibri"/>
        <family val="2"/>
      </rPr>
      <t xml:space="preserve">
Major Capital Prioritistion, indicative position at 7th March #2</t>
    </r>
  </si>
  <si>
    <t xml:space="preserve">Yes </t>
  </si>
  <si>
    <r>
      <t>T</t>
    </r>
    <r>
      <rPr>
        <sz val="11"/>
        <rFont val="Aptos Narrow"/>
        <family val="2"/>
        <scheme val="minor"/>
      </rPr>
      <t xml:space="preserve">he workforce required for the proposed capacity in the preferred option is largely already in place, as 50% of the uplift is already operational. The case seeks funding for these sessions to ensure that the proposed change, although already partially implemented, is properly funded to ensure good housekeeping.
Beds
The beds required are already staffed at risk. This case seeks the funding to support this activity, and in doing so would ring-fence capacity to ensure throughput. There would be no physical recruitment required. 
Theatres
For the proposed capacity in the preferred option, the case seeks funding for the below workforce uplift:
1.54WTE band 6 theatre nurse
4.61 WTE band 5 theatre nurse
1.54WTE band 2 theatre HCSW
1WTE anaesthetist
DL view that this could be reduced
Recruitment and Training
Theatres have an ongoing recruitment drive and are continually appointing and training staff. The latest cohort of recruits are due to complete their training at the end of March and would be available to complete the uplifted sessions as of the 1st April
</t>
    </r>
  </si>
  <si>
    <t xml:space="preserve">No impact </t>
  </si>
  <si>
    <t>Mollie Kearns
Cherri Douglas 
Sue Moore</t>
  </si>
  <si>
    <t>Less clinically invasive procedures undertaken  with the introduction of robotic cystectomy (awaiting HSDU equipment)
improved patient outcomes Currently SBUHB performs well below the NBOCA average for minimal access surgery. (45% vs 72%) with the implementation of Robotic colorectal surgery can surpass this with enhanced precision, dexterity, and visualization compared to traditional open or laparoscopic surgeries. This can lead to improved surgical outcomes, reduced complications, and better patient recovery rates. 
Improved patient experience.
Reduced LOS Anterior resection - currently mean LOS = 7 days with a 37% conversion rate. Average length of stay following robotic surgery = 6.3 days. Conversion rate &lt;5%. 
APER - currently mean LOS = 11 days with a 25% conversion rate. Average length of stay following robotic surgery = 6.3 days. Conversion rate &lt;5%.
Right hemicolectomy - currently mean LOS = 6 days with a 20% conversion rate. Average length of stay following robotic surgery = 4.7 days. Conversion rate &lt;5%. 
Move to same day discharge for Urology.</t>
  </si>
  <si>
    <t xml:space="preserve">Robot to become operational with 3x weekly Urology lists 
HB financial agreement to support colorectal lists </t>
  </si>
  <si>
    <t xml:space="preserve">Robot to become operational for  weekly colorectal lists.
HB agreement to support pancreatic and thoracic robotic lists.  
</t>
  </si>
  <si>
    <t>Submission of business case for second robot, probably in Singleton, to support further expansion i.e. Gynae, HPB, Thoracics and any other interested parties. GMO for 25/26.</t>
  </si>
  <si>
    <t>HB approval process for maximum usage of robot 1 and commissioning of robot 2.</t>
  </si>
  <si>
    <t>Robotic surgery is routine for Urology and becoming increasingly routine for Colorectal and Gynae
Most trusts across England now have at least one robot
Currently only one robot in Wales in UHW
Not having a robot will impede our ability to attract strong surgical trainees and impact future consultant expansion
Implementing will enable the repatriation of SBUHB patients from UHW and create income generation opportunities - particularly from HDdHB</t>
  </si>
  <si>
    <t xml:space="preserve">HSDU involved in discussions due to the impact on their department - factored into business case </t>
  </si>
  <si>
    <t>The GMO will ensure the HB remains at the fore front of service delivery as a healthcare provider with the ability to attract potential employees of a higher calibre. Delivering the highest standard of care to the population and being an anchor institution in delivering health care in Wales</t>
  </si>
  <si>
    <t>N - for additional cases. Urology robot already funded from cancer or planned care monies (SM tbc)</t>
  </si>
  <si>
    <r>
      <t xml:space="preserve">£145k
</t>
    </r>
    <r>
      <rPr>
        <sz val="11"/>
        <color rgb="FFFF0000"/>
        <rFont val="Calibri"/>
        <family val="2"/>
      </rPr>
      <t>Approved BCAG/MB 23/24 For urology robot</t>
    </r>
    <r>
      <rPr>
        <sz val="11"/>
        <color rgb="FF000000"/>
        <rFont val="Calibri"/>
        <family val="2"/>
      </rPr>
      <t xml:space="preserve">
</t>
    </r>
    <r>
      <rPr>
        <sz val="11"/>
        <color rgb="FFFF0000"/>
        <rFont val="Calibri"/>
        <family val="2"/>
      </rPr>
      <t>Additional cases requiring additional £ not currently funded - would need including in 25/26 plan</t>
    </r>
  </si>
  <si>
    <r>
      <t xml:space="preserve">£220k
</t>
    </r>
    <r>
      <rPr>
        <sz val="11"/>
        <color rgb="FFFF0000"/>
        <rFont val="Calibri"/>
        <family val="2"/>
      </rPr>
      <t>Approved BCAG/MB 23/24 For urology robot</t>
    </r>
    <r>
      <rPr>
        <sz val="11"/>
        <color rgb="FF000000"/>
        <rFont val="Calibri"/>
        <family val="2"/>
      </rPr>
      <t xml:space="preserve">
</t>
    </r>
    <r>
      <rPr>
        <sz val="11"/>
        <color rgb="FFFF0000"/>
        <rFont val="Calibri"/>
        <family val="2"/>
      </rPr>
      <t>Additional cases requiring additional £ not currently funded - would need including in 25/26 plan</t>
    </r>
  </si>
  <si>
    <t>Y
Anaesthetist sessions - 3.3 DCC
Theatre sessions - 2.8
Surgeon sessions - 9 
Approved BCAG 23/24 for Urology robot</t>
  </si>
  <si>
    <t>Digital engagement to the board sought to ensure the embedding of the robotic software aligns with HB digitial platforms</t>
  </si>
  <si>
    <t>Increased theatre sessions
Increase in procedures undertaken
Improved patient experience and outcomes
Potential reduction in LOS</t>
  </si>
  <si>
    <t xml:space="preserve">At present the limited theatre capacity for benign General Surgery and ENT is leading to long waits for patients. As a result, we are seeing an increase in emergency admissions due to complications i.e. gallstones. </t>
  </si>
  <si>
    <r>
      <t xml:space="preserve">Pharmacy resource implications. require pharmacist, technician and ATO support, no capacity on site currently to support                            </t>
    </r>
    <r>
      <rPr>
        <sz val="11"/>
        <rFont val="Aptos Narrow"/>
        <family val="2"/>
        <scheme val="minor"/>
      </rPr>
      <t xml:space="preserve">Any AHP workforce requirement for post surigcal intervention at Singleton to be considered </t>
    </r>
  </si>
  <si>
    <t>Score 20 
Lack of theatre capacity
Increased reliance on outsourcing 
Increased cost pressure</t>
  </si>
  <si>
    <t xml:space="preserve">The GMO will ensure the HB is able to meet the demand of the population. </t>
  </si>
  <si>
    <r>
      <t xml:space="preserve">WG - BC developed. </t>
    </r>
    <r>
      <rPr>
        <sz val="11"/>
        <color rgb="FFFF0000"/>
        <rFont val="Calibri"/>
        <family val="2"/>
      </rPr>
      <t>Awaiting decision</t>
    </r>
  </si>
  <si>
    <r>
      <t xml:space="preserve">£13.1m </t>
    </r>
    <r>
      <rPr>
        <sz val="11"/>
        <color rgb="FFFF0000"/>
        <rFont val="Calibri"/>
        <family val="2"/>
      </rPr>
      <t>WG £ tbc</t>
    </r>
  </si>
  <si>
    <r>
      <t xml:space="preserve">£19m </t>
    </r>
    <r>
      <rPr>
        <sz val="11"/>
        <color rgb="FFFF0000"/>
        <rFont val="Calibri"/>
        <family val="2"/>
      </rPr>
      <t>WG £ TBC
Major Capital Prioritistion, indicative position at 7th March #12</t>
    </r>
  </si>
  <si>
    <r>
      <t xml:space="preserve">Y
• </t>
    </r>
    <r>
      <rPr>
        <sz val="11"/>
        <rFont val="Aptos Narrow"/>
        <family val="2"/>
        <scheme val="minor"/>
      </rPr>
      <t xml:space="preserve">Theatres and minor ops suite will operate 50 weeks a year and will operate 2 sessions per day for 5 days of the week;
• There will be a 12-18 month lead time for the nurse hysteroscopist to be fully trained which will be delivered through additional consultant sessions during that period.
• Additional pre-operative capacity has been included within the workforce model to reflect the additional activity which will be undertaken through the theatres;
• Additional administrative support has been included to reflect the additional booking requirements associated with the pre-operative assessment, theatre booking and waiting list management and additional clinical correspondence in support of this;
• Additional educators have been included to support the training, education, and the retention of the theatre team;
• Alternative roles such as Associate practitioners have been included within the workforce model in recognition of the current challenges in recruiting to trained theatre staff – enrolment into the 2-year training programme has already commenced to support the theatre staffing workforce plan across the health Board, and;
• Prospective cover for annual leave, sickness, and training is included within the W/F Model
</t>
    </r>
  </si>
  <si>
    <t>Additional staffing required (taken from BC to BCAG)</t>
  </si>
  <si>
    <t xml:space="preserve">Timely access to advice and the appropriate interventions, resulting in reduced admissions to tertiary centres and reduced lengths of stay (including critical care). </t>
  </si>
  <si>
    <t xml:space="preserve">Development of SAP guideline and clinical pathway, draft, consult and finalise service specification. Develop business case. </t>
  </si>
  <si>
    <t>Submit business case for approval. Pending outcome recruit Clinical Lead and Network Manager. Development of launch plan.</t>
  </si>
  <si>
    <t>Initiate launch plan and implement pathway and service specification.</t>
  </si>
  <si>
    <t xml:space="preserve">Implement, monitor, evaluate, prepare for transition into the Shared Delivery Service. </t>
  </si>
  <si>
    <t xml:space="preserve">The standard across the UK is to have combined liver and pancreatic units to provide adequate out of hours cover for complex cases i.e. severe acute pancreatitis </t>
  </si>
  <si>
    <t xml:space="preserve">Losing the HPB service to Cardiff would mean losing 5 of 8 UGI surgeons on the General Surgery on-call rota, destabilising the rota to an unsafe level.
Losing the service would also reduce income for the HB. </t>
  </si>
  <si>
    <t>Score 12 
Impact of losing the service would reduce income for the HB</t>
  </si>
  <si>
    <t xml:space="preserve">The GMO will ensure the all patients in South Wales with SAP have equitable and timely access to the appropriate care </t>
  </si>
  <si>
    <t xml:space="preserve">System and site pressures, where demand consistantly exceeds capacity, impacts the ability to be population health focused.
</t>
  </si>
  <si>
    <t xml:space="preserve">41k added to Plan for 24/25 </t>
  </si>
  <si>
    <t>Both CEOs (Richard and Suzanne) committed to funding the posts to establish the Network in 2024/25, on that basis would anticipate that the business case will be submitted in June / July. Initial assessment of the revenue requirements = £165,900, this would be split across both organisations, so the SBUHB share would be £82,950. However, this is likely to be a PYE of 6 months , so the actual revenue requirement would reduce to £41,475</t>
  </si>
  <si>
    <t>2 clinical sessions (Consultant), Network Manager (Band 8b), Project Manager (Band 7)</t>
  </si>
  <si>
    <t xml:space="preserve">Not for this stage, but an OCP may be required for stage 2 in 2025/26 - in which the Shared Delivery Network will transition into a Shared Delivery Service Model. </t>
  </si>
  <si>
    <t>Stage 1 will require the recruitment of a Network Manager and Project Manager, as the Network is timelimited, the aim is to recruit a Network Manager with operational experience so that they can transition into the Directorate Manager role in Stage 2.</t>
  </si>
  <si>
    <t xml:space="preserve">A digital workstream will be established as part of the project to assess whether there are any digital requirements and / or impact on systems. </t>
  </si>
  <si>
    <r>
      <t xml:space="preserve">Mollie Kearns
Ian Langfield
</t>
    </r>
    <r>
      <rPr>
        <sz val="11"/>
        <rFont val="Aptos Narrow"/>
        <family val="2"/>
        <scheme val="minor"/>
      </rPr>
      <t>Katie Jones
Sue Moore</t>
    </r>
  </si>
  <si>
    <t xml:space="preserve">Improve patient experience and outcomes 
More resilient service </t>
  </si>
  <si>
    <t xml:space="preserve">Workshop planned for 7th March to agree model and pathway for OG Cancer and to inform the development of a sustainable plan for SBUHB. Agree service model and pathway for OG cancer. </t>
  </si>
  <si>
    <t>Undertake focused patient experience / engagement exercise in SBUHB. Subject to advice from Llais undertake Public Engagement Exercise.</t>
  </si>
  <si>
    <t xml:space="preserve"> Submit recommended model through appropriate governance mechanisms for approval - Health Boards +/- CEMT</t>
  </si>
  <si>
    <t xml:space="preserve">Subject to approval of model, develop business case for Lead OG Consultant and Clinical Nurse Specialist. </t>
  </si>
  <si>
    <t xml:space="preserve">The service spefication for OG cancer surgery states that the surgical service should be delivered in a centre which has access to 24/7 on call surgery. </t>
  </si>
  <si>
    <t>Adopting the new service model will improve service resilience, and will decrease the need for support from local surgical teams which do not have the required expertise / experience in the management of OG cancers.</t>
  </si>
  <si>
    <t>Score 16
Reliance on external support to manage patients
Service not resilient</t>
  </si>
  <si>
    <t>Enhancements to our cancer provision will support meeting Tier 1 targets, meeting the demands of our population and offering a more responsive service to our population</t>
  </si>
  <si>
    <t xml:space="preserve">50K added to plan for 24/25 </t>
  </si>
  <si>
    <t>£200k</t>
  </si>
  <si>
    <t>1 WTE Consultant to act as Lead OG Clinician for SBUHB                       1 WTE CNS (Band 7)</t>
  </si>
  <si>
    <t>tbc</t>
  </si>
  <si>
    <t>Reduce the cost of the hybrid on call rota which currently requires both ITU consultant and an anaesthetist due to lack of trained staff</t>
  </si>
  <si>
    <t>Contractors on site
Monthly Project board monitoring</t>
  </si>
  <si>
    <t>Planned hand back of both areas October 2024
Realise savings from the hybrid rota</t>
  </si>
  <si>
    <t>This will allow the reconfiguration of the anaesthetic on call rota, and provide accommodation that complies with the burns standard</t>
  </si>
  <si>
    <t>The reduction in critical care beds and losing theatre 7 for the during of the planned works will impact on capacity during the winter period</t>
  </si>
  <si>
    <t>Score 16 - 2580 - risk of closure of the burns service due to unsustainable on call rota for anaesthetists</t>
  </si>
  <si>
    <t>As a key partner of the national framework delivering specialist Burns and Plastic care, enhancements to the service will further enhance our profile as healthcare provider, productive partner and anchor organisation which in turn will support the attraction of higher calibre staff to SBUHB</t>
  </si>
  <si>
    <t>Funding approved by Welsh Government - Sept 2023  for capital Burns phase 1</t>
  </si>
  <si>
    <t>Linked to Burns ITU CAPITAL phase 1</t>
  </si>
  <si>
    <t>The burns nursing staff will be relocated to the new burns unit</t>
  </si>
  <si>
    <t>Tracy Owen/Sara Williams
Sue Moore</t>
  </si>
  <si>
    <t>MSG SSS Board
MSG OMG
MSG Management Board</t>
  </si>
  <si>
    <t>Reduction in waiting times and delivery of the JCC contract levels.</t>
  </si>
  <si>
    <t>Anticipate interviewing  candidates</t>
  </si>
  <si>
    <t>Appoint new candidate</t>
  </si>
  <si>
    <t>Monitor activity and performance against JCC targets</t>
  </si>
  <si>
    <t>Monitor activity and performance against JCCtargets</t>
  </si>
  <si>
    <t>Currently delivering on average 12-14 cases per year, thus resulting in an income loss to the service</t>
  </si>
  <si>
    <t>Additional secretarial hours would be required</t>
  </si>
  <si>
    <t>Score 20  (awaiting it to be added to the risk reister) relating to lack of service to patients, HB reputation and financial risk</t>
  </si>
  <si>
    <t>Yes
Additional consultant 1 wte
Secretarial support c.0.5wte</t>
  </si>
  <si>
    <t>Progress the B/C with WG - yet to have approved funding</t>
  </si>
  <si>
    <t>Secure approval from WG</t>
  </si>
  <si>
    <t>Formulate timeline and project governance</t>
  </si>
  <si>
    <t>Monitor progress</t>
  </si>
  <si>
    <t>Rolled over</t>
  </si>
  <si>
    <t>Thoracic Centre:
This would deliver a single site Thoracic centre in South Wales, which has further potential to develop into a single site cardiothoracic centre longer term</t>
  </si>
  <si>
    <t xml:space="preserve">
Thoracic Centre:
This would impact all services as this would be an additional build</t>
  </si>
  <si>
    <t>Regional service improvement driven by WG</t>
  </si>
  <si>
    <t xml:space="preserve">The overarching goal is to ensure that we are seeing the right patient, in the right place, haveing the right care, first time. 
As a tertiary site for Cardiac and Thoracic services to the South Wales region, SBUHB are a leading health provider and a productive partner with our partner orgnaisations, working to meet the goal above by creating effective patient pathways, working closley with our partners to create seamless transition in care. </t>
  </si>
  <si>
    <t xml:space="preserve">Thoracic Centre: Awaiting funding agreement from Welsh Government
</t>
  </si>
  <si>
    <t>Revenue TBC WHSCC?</t>
  </si>
  <si>
    <t>Capital TBC and as per Major Capital prioriitsation - indicative position at 7th March #7</t>
  </si>
  <si>
    <t>Thoracic Centre:
This would depend on the start date of the build, as this would impact all aspects of staff e.g. Consultants , junior doctor workforce, nursing staff, theatre staff, etc.</t>
  </si>
  <si>
    <t>Thoracic Centre:
This would depend on the start date of the build, as this would impact all aspects of staff e.g. Consultants , junior doctor workforce, nursing staff, theatre staff, etc.
Redeployment of staff from UHW to SBU to support the regional centre</t>
  </si>
  <si>
    <r>
      <t xml:space="preserve">Tracy Owen
</t>
    </r>
    <r>
      <rPr>
        <sz val="11"/>
        <rFont val="Aptos Narrow"/>
        <family val="2"/>
        <scheme val="minor"/>
      </rPr>
      <t>Michelle Petty
Sue Moore</t>
    </r>
  </si>
  <si>
    <t>The current service at Morriston will extend to 6 days per week to ensure the 72 hour target can be achieved</t>
  </si>
  <si>
    <t xml:space="preserve">Agreement to proceed dependant on Hywel Dda's investment
Agree on financials
</t>
  </si>
  <si>
    <t>Improving the delivery of achieving the 72 hour target of treating ACS for both HDUHB, CTMUHB and SBUUB</t>
  </si>
  <si>
    <t>Currently an unfunded weekend service
Extended length of stay
Poorer patient outcomes and experience</t>
  </si>
  <si>
    <t>Score 15 - 28 - risk of harm due to delays in transfer as no weekend service</t>
  </si>
  <si>
    <r>
      <t xml:space="preserve">Total costs   £365,224
</t>
    </r>
    <r>
      <rPr>
        <sz val="11"/>
        <color rgb="FFFF0000"/>
        <rFont val="Aptos Narrow"/>
        <family val="2"/>
        <scheme val="minor"/>
      </rPr>
      <t xml:space="preserve">
FUNDING NOT IDENTIFIED + NO COMMITMENT TO FUND FROM HDD</t>
    </r>
  </si>
  <si>
    <t>Staff required		Required wte	Cost per 
52 weeks £
Consultant	Consultant	0.4	45,000
Radiographer	Band 6	2	90,718
Cardiac Physiologist	Band 6	1	45,359
Nurse	Band 5	1.5	54,643
Portering	Band 2	0.5	12,502
Cleaning	Band 2	0.2	8,002
Transport costs			19,000
Consumables			90,000
Total costs			£365,224</t>
  </si>
  <si>
    <t>Yes
Consultant sessions, nursing staff for the Cath lab and CSSU and Cath lab staff</t>
  </si>
  <si>
    <t>Existing workforce will be required to work weekends, and will require an OCP</t>
  </si>
  <si>
    <t>Training of Cath lab nursing staff</t>
  </si>
  <si>
    <t>Sign off of the business case which will be led by radiology</t>
  </si>
  <si>
    <t>1) Develop paper outlining demand v capacity, including backlog.
2) Review early options that can be implemented to support performance improvement at pace
3) Liaise with recruitment agents and develop a cardiac diagnostics focussed Radiologist post for advert, including NHS locum options
4) Complete Cardiac sharepoint training and transfer waiting list across from Cardiology to Radiology</t>
  </si>
  <si>
    <t>1) Finalise tracker to monitor spend and activity delivered via additional funded capacity
2) Review Job plans to achieve any marginal gains, recruiting to other specialty areas with Radiology
3) Recruit Cardiac waiting list tracker Band 3 to support RTT management and waiting list validation across Radiology &amp; Cardiology</t>
  </si>
  <si>
    <t>1) Continue to monitor performance trajectory to elicit any additional activities required to meet targets
2) Benchmark national practice and establish any options to improve performance</t>
  </si>
  <si>
    <t>1) Monitor performance to understand trajectory and any further activities required to decrease backlog
2) Implement any additional outsourcing measures to ensure targets are met as required</t>
  </si>
  <si>
    <t>Linked to Planned Care £ review - tbc what is being funding within agreed envelope</t>
  </si>
  <si>
    <t>Improved access
Rapid diagnostics
Reduced LOS 
Better clinical outcomes
Reduced costs</t>
  </si>
  <si>
    <t>1) Commence AP training posts
2) update talent pipeline and recruitment plan ready to advertise by Dec 24
3)Continue work to finalise the business case to WAG for CT Kit
4) Map demand to understand any changes in year for demand, consider any impact to next FY non-Pay and  overall Revenue positions
5) Develop VCF's for Band 3 and 6 roles</t>
  </si>
  <si>
    <t>1) Advertise permanent B6 CT posts
2) Advertise Band 3 Admin Posts
3) Advertise Band 3 Radiographic Assistant posts
4) Submit business case to WAG</t>
  </si>
  <si>
    <t>Refreshed GMO - previously in recovery &amp; sustainability plan as CT van and extended service to 6/7 days.</t>
  </si>
  <si>
    <t>unknown</t>
  </si>
  <si>
    <t>Significant capacity gap within the service, identified via capacity v demand plans. Increasing trend as a result of changes in NICE guidance and post covid disease prevalence</t>
  </si>
  <si>
    <t>increase to revenue costs associated with maintenance, staffing and cosumables - directly related to capacity and activity</t>
  </si>
  <si>
    <t>not yet on risk register</t>
  </si>
  <si>
    <t>Ensuring capacity meets demand supports the needs of the population
 Provides optimal time for diagnosis and improves patient pathways
Reduces LoS and improves patient flow
Decreases the number of late diagnoses</t>
  </si>
  <si>
    <t>Staff engaged in utilising linkages with PH teams to support the agenda</t>
  </si>
  <si>
    <t>limited linkages and information available regarding PH in localaties</t>
  </si>
  <si>
    <t>Yes - WAG Business case with/without reuse of recovery funds currently allocated against CT capacity gap.</t>
  </si>
  <si>
    <r>
      <t xml:space="preserve">Estimated Revenue costs of circa £327k exclusive of activity driven non-pay costs
</t>
    </r>
    <r>
      <rPr>
        <sz val="11"/>
        <color rgb="FFFF0000"/>
        <rFont val="Aptos Narrow"/>
        <family val="2"/>
        <scheme val="minor"/>
      </rPr>
      <t>Linked to Planned Care £ review</t>
    </r>
  </si>
  <si>
    <r>
      <t xml:space="preserve">Estimated capital costs of circa 1.15M
</t>
    </r>
    <r>
      <rPr>
        <sz val="11"/>
        <color rgb="FFFF0000"/>
        <rFont val="Aptos Narrow"/>
        <family val="2"/>
        <scheme val="minor"/>
      </rPr>
      <t>Major Captial prioiritisation indicative position  at 7th March #15</t>
    </r>
  </si>
  <si>
    <t>yes : 
Band 6 Radiographer = 6.1 WTE
Band 3 Radiographic Assistant = 2.3 WTE
Band 3 A&amp;C = 1.2 WTE
Recruitment pump priming and/or at risk would be essential to succesful delivery within earliest timescales due to the limitations of recruitment talent pipeline and student pool.</t>
  </si>
  <si>
    <t>Yes: Training would likely be required as skilled CT Radiographers are in short supply
Training pathways are in place but options would exist for annex 21 use and trainee post advertising</t>
  </si>
  <si>
    <t>Shortage profession
Maximising recruitment requires timing for recruitment at scale prior to qualification of local students. 
To further support delivery pump priming band 4 training opportunities again through use of annex 21 would present opportunities to reduce costs and improve talent pipeline and early traiining</t>
  </si>
  <si>
    <t>No specific requirements</t>
  </si>
  <si>
    <t>Alexandra Simmonds
Sue Moore</t>
  </si>
  <si>
    <t>MSG Management Board/ Diagnostic Board</t>
  </si>
  <si>
    <t>1) Update capacity v demand plan 
2) Profile workload to establish view on complexity to redirect back into MN
3) Develop PHW &amp; Cancer Network relationships to support view on  population health and demand growth profiles, including screening
4) Engage with capital planning to establish most efficient approach, starting with the design phase</t>
  </si>
  <si>
    <t>1) Develop business case, including provision of estimate of indicative costs capital and ongoing revenue
2) Develop VCF's  and/or plan for interim Locum support
3) Develop a number of AP band 4 posts training posts to support backfill of general radiography to create talent pipeline in advance of change</t>
  </si>
  <si>
    <t>1) Commence AP training posts
2) update talent pipeline and recruitment plan ready to advertise by Dec 2
4) Map demand to understand any changes in year for demand, consider any impact to next FY non-Pay and  overall Revenue positions
5) Develop VCF's for Band 3 and 6 roles and advertise these or recruit interim locum support</t>
  </si>
  <si>
    <t>1) Advertise permanent B6 CT posts
2) Advertise Band 3 Admin Posts
3) Advertise Band 3 Radiographic Assistant posts
4) Develop training and induction plans</t>
  </si>
  <si>
    <t>Significant capacity gap within the service, identified via capacity v demand plans. Increasing trend as a result of changes in NICE guidance and post covid disease prevalence. increased capacity to support flow</t>
  </si>
  <si>
    <t>increase to revenue costs associated with maintenance, staffing and consumables - directly related to capacity and activity</t>
  </si>
  <si>
    <t>Yes - Funding required with options to reuse recovery funds currently allocated against MR capacity gap - mobile van and extended 6/7 day options.</t>
  </si>
  <si>
    <r>
      <t xml:space="preserve">Estimated Revenue costs of circa £327k exclusive of activity driven non-pay costs
</t>
    </r>
    <r>
      <rPr>
        <sz val="11"/>
        <color rgb="FFFF0000"/>
        <rFont val="Aptos Narrow"/>
        <family val="2"/>
        <scheme val="minor"/>
      </rPr>
      <t xml:space="preserve">
Linked to Planned Care £ review</t>
    </r>
  </si>
  <si>
    <r>
      <t xml:space="preserve">Estimated capital costs of circa 1M
</t>
    </r>
    <r>
      <rPr>
        <sz val="11"/>
        <color rgb="FFFF0000"/>
        <rFont val="Aptos Narrow"/>
        <family val="2"/>
        <scheme val="minor"/>
      </rPr>
      <t>Major Captial prioiritisation indicative position  at 7th March #14</t>
    </r>
  </si>
  <si>
    <t>A modern skill mixed, aligned, fit for purpose workforce that will ensure all aspects of service provision are met</t>
  </si>
  <si>
    <t xml:space="preserve">1) Combine both the current strategic workforce plan and the demand v capacity workforce plans to provide a singular 5 year plan
2) Develop, revise and update all non Radiographic Job descriptions for all roles within the Radiology workforce plan.
3) Engage with HR to establish recruitment  options that could be added into the plan alongside; retention; engagementand &amp; training plans.
4) Recruit to any roles identified within the plan as funding streams allow
</t>
  </si>
  <si>
    <t>1) Recruit to any further roles as talent pipeline and funding streams allow
2) Update workforce plan for Interventional Nursing, including any new requirements for expansion
3) Submit Radiology Proposal for a reinforced management structure</t>
  </si>
  <si>
    <t>4) Submit five year workforce plan providing  a strategic view for service development in tandem with activity v demand based workforce plans and a staff engagement and training plan to support recruitment &amp; retention</t>
  </si>
  <si>
    <t>Robust and sustainable workforce available to support appropriate skill mix and meet the needs of the service aligned to horizon scanning</t>
  </si>
  <si>
    <t>positive effect as increased capacity and resilience to support referrers and patients</t>
  </si>
  <si>
    <t>Yes: potential example below , however this is not an exhaustive list. Equally some roles may be recruited to earlier as linked to other priorities and GMO's
Band 6 Cancer Co-ordinator role - 1.2 WTE
Band 6 Interventional Nurses - 2.4 WTE
Band 4 Stock Manager - 1.0 WTE
Cons Radiologist/Specialist Dr/Cons Adv Prac - 4.8 WTE
Band 8b Depty RSM/Professional Lead - 1.0 WTE
Band 8a Cross-Site Obs US Lead - 1.0 WTE
Band 7 Trainee Sonographer Posts - 3.0 WTE
Band 5 Radiographic Assistant Manager - 1.0 WTE
Band 8b Lead Advanced Practitioner post - 1.0 WTE
Band 7 Quality Lead - 1.0 WTE
Band 8a Advanced practice Sono posts - 2.0 WTE
Band 7 MRI Reporting Radiographer - 1.0 WTE
Band 7 Training Educator &amp; Assessor Post - 1.2 WTE
Band 4 Assistant Prac's Breast - 2.4 WTE
Band 4 Assistant Prac's Radiography - 4.8 WTE
Band 3 Radiographic Assistants -  8.4 WTE</t>
  </si>
  <si>
    <t>Yes: Training and OCP's would likely be required 
Training pathways are in place but options exist for annex 21 use and trainee post advertising, this will be explored</t>
  </si>
  <si>
    <t>Recruitment as shortage professions
Mitigations:
1) Exciting new developmental roles offering new opportunities for advanced practice
2) Robust Talent pipelines within service and pre planning for recruitment
3) Consultant Radiologist support is robust
4) Annex 21 option supports recruitment through pay aligning to progress within training for these harder to recruit posts</t>
  </si>
  <si>
    <t xml:space="preserve">Yes, requirements as follows:
 1)potential to require some additional software licenses 
2) increased number of service laptops for staff use
3) increased workstations for reporting </t>
  </si>
  <si>
    <t xml:space="preserve">MSG CSS Board, Diagnostics Board
</t>
  </si>
  <si>
    <t>Consistent service provision for patients requiring vascular/neurological/renal interventional radiology
Cohesive clinical alignment with the South East and South West Wales Vascular Networks
Strong business continuity for interventional radiology in Morriston hospital</t>
  </si>
  <si>
    <t>Essential to maintining safe and effective delivery of vascular network, impact to delivery of HPB work, General Surgery and Renal. Essential to maintaining emergency cover for bleeding patients and potential traumatic injury.</t>
  </si>
  <si>
    <t>TBC - interim in hours solution provides partial coverage at circa2350-400k
out of hrs SLA in place with C&amp;V at Circa 300-500k p.a.</t>
  </si>
  <si>
    <t>Delivery of WG Diagnostic RTT and Tier 1 targets 
Delivery of IP services
Meeting skills gap
Cost effective and efficient service</t>
  </si>
  <si>
    <t>1) submit VCF's for Easy to recruit roles once funding streams identified
2) Develop and Job Match any outstanding JD's for future recruitment
3) Recruit lead for Radiographic Assistants at MN
4) Engage with HR to develop a robust Ultrasound training SOP outlining the process and training plan , collaborating with womens health to address improvement required in antenatal growth screening
5) Commence any training ensuring funds received from HEIW where applicable.
6) Improve capacity for Radiology Day Case work
7) Recruit to fill baseline attrition at pace</t>
  </si>
  <si>
    <t>1) Share new US SOP and Training pathway advertising externally and internally for trainees in readiness for january course start date
2) Continue monitoring of performance, identifying and escalating any issues
3) Continue recruitment activities if talent pipeline has not yielded full number of candidates, consider other options for delivery within financial envelope
4) Establish updated view on non-pay and service growth in readiness for next FY, work with finance colleagues to support budget development and financial plans
5) Create plans to manage and remediate any slippage in performance or any new funding requirements to manage performnce by start of October to ensure performance remains on track and SRO's aware.</t>
  </si>
  <si>
    <t>1) Continue to recruit or utilise other methods to ensure performance is maintained and on track for delivery
2) Support development of plans for next coming FY</t>
  </si>
  <si>
    <t>No - this is the recovery and sustainability plan from last year now aligned to the GMO methodology</t>
  </si>
  <si>
    <t>sustainable services, maintained and improved performance</t>
  </si>
  <si>
    <t>positive support of specialty and primary care referrers</t>
  </si>
  <si>
    <r>
      <t xml:space="preserve">TBC
</t>
    </r>
    <r>
      <rPr>
        <sz val="11"/>
        <color rgb="FFFF0000"/>
        <rFont val="Aptos Narrow"/>
        <family val="2"/>
        <scheme val="minor"/>
      </rPr>
      <t>Linked to Planned Care £ review</t>
    </r>
  </si>
  <si>
    <t xml:space="preserve">TBC
</t>
  </si>
  <si>
    <t>Some capital - see other GMO's for radiology</t>
  </si>
  <si>
    <t>This will support income as commissioning will be more in line with accurate cost of delivery of the associated activity. Costing tool will support clear identification of board non-pay costs associated with activity delivered across the key RTT reportable modalities initially.  The tool will further support better approaches to commissioning.</t>
  </si>
  <si>
    <t>1) Work with finance to review costing tool to ensure accuracy
2) Benchmark Interventional Radiology consumables costs to support the IR GMO delivery and SLA costings
3) Use costing tool to map the cost for activity delivered in  the 19-20 baseline
4) Review and refine the cardiac diagnostics costing tabs to ensure accuracy</t>
  </si>
  <si>
    <t xml:space="preserve">1) Develop a task and finish group to review consumables and seek opportunities to streamline
2) Engage with finance business partner to review maintenance contract costs verses budget provided
3) Devlop a position paper to highlight any variance associated with maintenance costs and request additional funding as appropriate
</t>
  </si>
  <si>
    <t>1) Continue service complexity review 
2) Continue work to review MRI, CT and US to ensure costing model is accurate and reflective of costs incurred by the service</t>
  </si>
  <si>
    <t>1) Ensure all new costs are identified for budget planning and that costing tool is up to date and can be aligned to activity delivery</t>
  </si>
  <si>
    <t>ensure effective planning
support accurate commissioing in future or revision of current commissioning approach
support service delivery and business case development
allow visibility of activity related cost pressures
enable improved budget setting</t>
  </si>
  <si>
    <t>morriston</t>
  </si>
  <si>
    <t>Bevan Exemplar approval
Research &amp; Innovation Plan
Reasech Training events for Advanced practitioner development</t>
  </si>
  <si>
    <t>1) Meet with Arch to support mapping of stakeholders for networking and engagement plan
2) Develop up to date Job description for research Radiographer that is job matched and becnhmarked</t>
  </si>
  <si>
    <t xml:space="preserve">1) Draft R&amp;I plan and review with key stakeholders for feedback
2) Review Research undertaken in other HB's to understand opportunities for Research Radiographer
</t>
  </si>
  <si>
    <t>1) submit finalised R&amp;I plan to CSS board
2) Share and discuss with each site manager across the 3 sites
3) Review with DoTH to ensure the paper is supported professionally
4) Develop post or sessional commitment for Research Radiographer</t>
  </si>
  <si>
    <t>no</t>
  </si>
  <si>
    <t>improved capability
robust support for implementing modern tools and technologies to advance service development
improve support avalable to advanced practitioners</t>
  </si>
  <si>
    <r>
      <t xml:space="preserve">Circa £130k
</t>
    </r>
    <r>
      <rPr>
        <sz val="11"/>
        <color rgb="FFFF0000"/>
        <rFont val="Aptos Narrow"/>
        <family val="2"/>
        <scheme val="minor"/>
      </rPr>
      <t>Not included in Plan as noted as  year 1 planning</t>
    </r>
  </si>
  <si>
    <t>No capital requirement</t>
  </si>
  <si>
    <t>Y - 
Band 7 Research Radiographers - 2.0 WTE</t>
  </si>
  <si>
    <t>yes - some training and skills development will be required</t>
  </si>
  <si>
    <t>partial support of one post currently within service, review opportunity to advance role to meet needs of the service. utilise employee currently in post to support development of any new recruits.</t>
  </si>
  <si>
    <t>Robust image storage and transfer 
Reduction of risk of data loss and image degradation</t>
  </si>
  <si>
    <t>1) Provide report, underpinned by benchmarking, to increase the workforce within the PACS/RIS team
2) Develop JD and recruit to Band 4 PM support role funded by WAG/RISP Programme and further recruit to an interim B7 Clinical PM role
3) Develop paper to outline approach to mitigating the revenue impact of the associated legacy kit
4) Create plan to improve Digital literacy across the service, via CPD, Training etc.</t>
  </si>
  <si>
    <t>1) Review PACS service to understand level of uncommissioned support to other specialty areas outside of radiology; developing a paper to outline key areas for review with finance.
2) Develop Digital improvement plan to look at options to innovate and improve service efficiency
3) Develop and/or amend JD's and VCF's associated with recruitment of Band 6  Training post  and other posts related to service resilience.</t>
  </si>
  <si>
    <t>1) Continue to support and monitor delivery of the RISP programme through agreed PM approach and local implementation board
2) Develop a paper to advise HB on further opportunities available to mitigate the legacy kit costs remaining
3) Ensure any service growth in terms of storage and workstations is identifed and escalated as part of the implementation of RISP project
4) Ensure Data Migration activites are on track and escalate any slippage or delays</t>
  </si>
  <si>
    <t>1) Continue to support and monitor delivery of the RISP programme through agreed PM approach and local implementation board
2) By end of Q4 deliver any targetted activities to improve digital innovation and maturity across the service</t>
  </si>
  <si>
    <t xml:space="preserve">No  </t>
  </si>
  <si>
    <t>Lower cost solution longer term
Better and more effiient for service suers
increased digital capability and BI to improve efficiency
Reduced costs through paperless delivery
improved turnaround times
Electronic test requesting and vetting
AI workflow management tools</t>
  </si>
  <si>
    <t>some negative relating to costs for double running of solutions
some in terms of large scale training required during implementation
However the benefits are enormous and outweigh the negatives</t>
  </si>
  <si>
    <t>TBC - implementation board yet to be initiated</t>
  </si>
  <si>
    <t>y - some revenue implications for the HB, risk from legacy kit being a large cost pressure, however some funding from WAG for RISP project</t>
  </si>
  <si>
    <t>£187k, part funding to be found from recovery funding once confirmed - reducing unfunded ask to £133k</t>
  </si>
  <si>
    <t>Some legacy kit replacement required - costs to be determined</t>
  </si>
  <si>
    <t>Yes
Band 4 - Project Manager Support
Band 6 - Project Support
Band 6 - Senior PACS administrator
Band 5 - PACS administrator</t>
  </si>
  <si>
    <t>No - new JD's for organisation but in existence across most departments in wales
annex 21 may be required for the B5 Training role</t>
  </si>
  <si>
    <t>Have a developed talent pipeline and there are also no issues with administrator roles at Band 4 level that we are aware of. no difficulties in recruitment identiified in benchmarking either</t>
  </si>
  <si>
    <t>Project is being delivered in collaboration with Digital and implementation board not yet initiated</t>
  </si>
  <si>
    <t>Sue Moore - SRO
Alexandra Simmonds - Service Lead
RISP Project Manger - TBC</t>
  </si>
  <si>
    <t>Business Case sign off</t>
  </si>
  <si>
    <t>Partly yes in this section yes rolled over,  however, prevention of vertebral fractures is a new GMO</t>
  </si>
  <si>
    <t>GMO reference PC_013</t>
  </si>
  <si>
    <r>
      <rPr>
        <b/>
        <sz val="11"/>
        <color rgb="FF000000"/>
        <rFont val="Calibri"/>
        <family val="2"/>
      </rPr>
      <t>Prevention of vertable fractures:</t>
    </r>
    <r>
      <rPr>
        <sz val="11"/>
        <color rgb="FF000000"/>
        <rFont val="Calibri"/>
        <family val="2"/>
      </rPr>
      <t xml:space="preserve">  this is a new GMO, could potentially save 87k in acute, social and primary care (estimate by Royal Osteoporosis Society)</t>
    </r>
  </si>
  <si>
    <r>
      <t>could potentially save 87k in acute, social and primary care (estimate by Royal Osteoporosis Society)
I</t>
    </r>
    <r>
      <rPr>
        <sz val="11"/>
        <color rgb="FFFF66FF"/>
        <rFont val="Calibri"/>
        <family val="2"/>
      </rPr>
      <t xml:space="preserve">ncreased prescribing costs if more patients scanned and identified at risk etc.
</t>
    </r>
  </si>
  <si>
    <t>DXA reporting at SBU Risk ID 30 (score 20). There is a risk of deteriorating DXA reporting and scanning times because of withdrawal of recovery funds for WLIs,  DXA scanning risk at SBU Risk ID 27 (score 12) and ID 28 (score 3), there is a risk that staff on temporary contracts will leave for better working conditions elsewhere. There is also a risk of not being able to recruit technical staff to cover those unsociable shifts.  DXA recovery  Haddi risk ID 74 and 76, there is a risk of loss of the Haddi service , reputational damage and risk of loss of income, risk to patients with continued long waits</t>
  </si>
  <si>
    <t xml:space="preserve">
Not included in Plan as noted as  year 1 planning</t>
  </si>
  <si>
    <t>Finance DXA scanning in SBU 125k revenue.  DXA Reporting in SBU 49k,  fracture prevention 120k revenue + 24k capital, DXA recovery HDD 434k one off cost</t>
  </si>
  <si>
    <t>Investment will be required to support clinical management, recruitment and training of associated staff to ensure service sustainability and succession planning</t>
  </si>
  <si>
    <t>Alex Simmonds, Neil Hartman and Monica Martins</t>
  </si>
  <si>
    <t>MSG CSS Board, Diagnostics Board
MSG OMG
MSG Management Board</t>
  </si>
  <si>
    <t>This is TRAMS, WAG and C n V programme of works</t>
  </si>
  <si>
    <t xml:space="preserve">1- projector manager from TRAMS in Swansea, 1 x band 4 production tech and 1 c band 6 QA technologist on secondment , from C&amp;V. Resources from C&amp;V to uplift radiopharmaceuticals production in Swansea, parenthesis, approx. 100k - 500k PA via financial invoicing of customer sites </t>
  </si>
  <si>
    <t xml:space="preserve">1- projector manager from TRAMS in Swansea, 1 x band 4 production tech and 1 c band 6 QA technologist on secondment , from C&amp;V. Resources from C&amp;V to uplift radiopharmaectutical production in Swansea, parenthesis, approx. 100k - 500k PA via financial invoicing of customer sites </t>
  </si>
  <si>
    <t xml:space="preserve">New </t>
  </si>
  <si>
    <t>Impact is 50% - 100% increase in radiopharmaceutical Manufactuing at the SB radiopharmacry for all of South Wales Neu clear Medicine departments</t>
  </si>
  <si>
    <t xml:space="preserve">Not directly in SB. However, once the ask from C&amp;V customers are clear, the following legal parameters need to be sorted: 1 SLAs with all current C&amp;V customer sites, 2, increased NRW Radionew Clyde holdings </t>
  </si>
  <si>
    <t xml:space="preserve">Currently operating under emergency supply measures to 7 C&amp;B radiopharmacy customers </t>
  </si>
  <si>
    <t>Development of a capacity plan that addresses:
*increased demand
*Greater complexity
*Increase in urgent requests for suspected cancer 
*Workforce shortages</t>
  </si>
  <si>
    <t xml:space="preserve">Outline Business Management Structure needed for Pathology (Service Wide)                      Continue development of Cell Path BI dashboard                                               Evaluation of Mortuary Winter Plan against activity                </t>
  </si>
  <si>
    <t>Continue development of Cell Path BI dashboard                                      Agree process for moving to revenue model for replacing equipment</t>
  </si>
  <si>
    <t>Develop Business case for Cell Path to meet demand in light of efficiencies realised through new equipment</t>
  </si>
  <si>
    <t>Review feasibility of extending BI dashboard to include Hywel Dda data in line with ARCH</t>
  </si>
  <si>
    <t>To address risk 2287 and improve turnaround times for patients on a Single Cancer Pathway
To address risk 2809 Lab Med staffing</t>
  </si>
  <si>
    <t>Delays in pathology impact multiple downstream pathways across services and can delay appropriate treatment decsions being made</t>
  </si>
  <si>
    <t xml:space="preserve">700k agreed on long list for stablisation of workforce.
1M shortfall in costs TBC and linked to Planned Care £ review. </t>
  </si>
  <si>
    <t xml:space="preserve">Mortuary Floor Capital -
The Mortuary Floor has been agreed by Capital, work to be undertaken Easter weekend.
</t>
  </si>
  <si>
    <t>Y - 2x Band 4 cancer trackers, 4 x Band 7 Biomedical Scientists</t>
  </si>
  <si>
    <t>Y - Detail to be added</t>
  </si>
  <si>
    <t>Recruitment risks due to shortage profession.
Attraction strategy - to train in house and grow our own Biomedical Scientists as well as skill mix changes having additional band 4 Associate Practitioners supporting the Biomedical Scientists where possible.</t>
  </si>
  <si>
    <t>Chris Bowden/ Huma Stone</t>
  </si>
  <si>
    <t>Development of pathology regional service to deliver safe, high quality, sustainable and responsive pathology service to south west Wales</t>
  </si>
  <si>
    <t>Sustainable high performance pathology servcies will impact positively on all patient pathways and services</t>
  </si>
  <si>
    <r>
      <rPr>
        <sz val="11"/>
        <color theme="1"/>
        <rFont val="Aptos Narrow"/>
        <family val="2"/>
        <scheme val="minor"/>
      </rPr>
      <t>Pathology has a number of high-scoring risks on divisional risk registers in both HDUHB and SBUHB. Several risks are currently being considered for inclusion on each UHB’s corporate risk register (e.g. Haematology &amp; Blood Transfusion workforce shortages and Histology backlog in SBUHB).  There are also two risks relating to Microbiology on PHW’s national register (both around insufficient physical estate/infrastructure).</t>
    </r>
    <r>
      <rPr>
        <sz val="11"/>
        <color rgb="FFFF0000"/>
        <rFont val="Aptos Narrow"/>
        <family val="2"/>
        <scheme val="minor"/>
      </rPr>
      <t xml:space="preserve">
</t>
    </r>
  </si>
  <si>
    <t>Prompt and consistent access to diagnostics services and outcomes will facilitate early detection of disease and assist in treatment planning for optimal outcomes</t>
  </si>
  <si>
    <t>Financial framework for ODN under development as part of Transition period. Will be based on existing pathology budgte with guidance given on developing a comparable baseline of services and standards.</t>
  </si>
  <si>
    <t>Circa £34m combine pathology budget (SBU and HDU)</t>
  </si>
  <si>
    <t>It is planned to recruit to the Regional Management structure in Q2/3 pending recruitment processses and internal review of structures across HBs. The strcture is in draft form and subject to Banding.
The ARCH Pathology support team is funded via the WG OBC funding (capital) on a fixed term basis. This is yet to be confirmed for 2024/25 and therefore there is a risk of cost pressure to the HB(s) or the risk of ceasing progress with the ODN. This funding also supports resources in workforce, finance, digital, capital planning and clinical leadership to contrbute to the project</t>
  </si>
  <si>
    <t>There are significant workforce risks in pathology servcies in both HBs in scientific and medical staff. There is a workforce subgroup of the ODN which is working through joint workforce aprpoaches including workforce planning and recruitment and the dvelopment of joint roles. this group will also support he TUPE of staff into the pathology ODN. There is variation in skill mix development (ie alternative profssional role approach to servcie need and vacancies) between the two health boards and when in place the ODN will take the opportunity to utilise innovation across the service and not just in one Health Board</t>
  </si>
  <si>
    <t>There is a Digital subgroup of the Programme with leadership from SBUHB Digital and memebrship from HDUHB, along with pathology specific digital colleagues from both HBs
This group is leading the development and implementation of the regional pathology information system (LIMS 2.0) on a regional basis and also the detail of IT access, informaiton governance and onward desktop support to staff employed in the ODN when forms and in transition phase</t>
  </si>
  <si>
    <t>Morriston Service Group
ARCH Regional Recovery Group
Regional Pathology ODN Development Board</t>
  </si>
  <si>
    <t>ARCH Regional Recovery Group</t>
  </si>
  <si>
    <t>The Hub building will continue to enhance the role of the Morriston site as a regional centre providing local and specialist services to the Health Board and neighbouring health board populations. The lcoal laboratory refurbishments will ensure that laboratory servcies continue to support quick turn around test outcomes required to support local acute service models where required. The network of servcie approach will ensure that pathology servcies continue to support care across the region for the next 20 years regardless of location of initial sample creation</t>
  </si>
  <si>
    <t>There are significant backlog maintenance issues in a significant number of pathology laboratories across the region – most notably in Glangwili and Singleton (Cellular Pathology) and Morriston (Laboratory Medicine and Mortuary). These estate capacity issues are contributing to accreditation and reaccreditation challenges, as well as to insufficient service capacity (requiring outsourcing).</t>
  </si>
  <si>
    <t>Welsh Government Capital via OBC/FBC</t>
  </si>
  <si>
    <r>
      <t xml:space="preserve">£138m for hub building and local laboratory refurbishments
</t>
    </r>
    <r>
      <rPr>
        <sz val="11"/>
        <color rgb="FFFF0000"/>
        <rFont val="Aptos Narrow"/>
        <family val="2"/>
        <scheme val="minor"/>
      </rPr>
      <t>Major Capital Prioritisation - indicative position at 7th March #8</t>
    </r>
  </si>
  <si>
    <t>The ARCH Pathology support team is funded via the WG OBC funding (capital) on a fixed term basis. This is yet to be confirmed for 2024/25 and therefore there is a risk of cost pressure to the HB(s) or the risk of ceasing progress with the ODN. This funding also supports resources in workforce, finance, digital, capital planning and clinical leadership to contrbute to the project</t>
  </si>
  <si>
    <t>There are no specific workforce risks to the development of the OBC. Apart from the risk of the ARCH team being unfunded from September 2024 onwards ta present due to awaiting of confirmation of funding from Welsh Government for the revsied OBC development and submission period.</t>
  </si>
  <si>
    <t>There is a Digital subgroup of the Programme with leadership from SBUHB Digital and memebrship from HDUHB, along with pathology specific digital colleagues from both HBs
The capital funding has supported the development of a regional digital strategy for pathology with support from external contractors. The group is also contibuting to the capital detail through the OBC specifying equipment and hardware requirements for the new building as part of the quote capital cost</t>
  </si>
  <si>
    <t>Morriston Service Group
ARCH Regional Recovery Group
Regional Pathology OBC Programme Board
SBUHB Capital Planning Department</t>
  </si>
  <si>
    <t xml:space="preserve">Review staff turnover and understand any changes                                   </t>
  </si>
  <si>
    <t xml:space="preserve">Assess progress/competence of new starters in Lab Med from Q3 2023/24                           Confirm position on agency usage in light of retention plans </t>
  </si>
  <si>
    <t xml:space="preserve">Impact assess staff retention plans </t>
  </si>
  <si>
    <t xml:space="preserve">
Fragile service propped up by agency.
Staff exhausted and broken
Risk of not being able to cover lone working OOHs shift which would impact wider patient care in the Health Board ie inability to support any requirements for blood transfuaion for ED, Obstetrics, Theatres.
Inability to support the role out of any further POCT devices in the Health Board.
</t>
  </si>
  <si>
    <t>No blood transfusion laboratory cover could close hospital services eg trauma cases, obstetrics, theatres etc
Inability to meet the POCT Governance requirements ensuring all POCT users across the whole HB (currently 7,700 users) are trained and assessed every 2 years.</t>
  </si>
  <si>
    <t>Sustainable workforce datix 2809
Score 25 on HB RR
POCT workforce Datix 2880
Score 20 on RR</t>
  </si>
  <si>
    <t xml:space="preserve">Ensuring capacity meets demand supports the needs of the population.
Grow  and train our own staff from within the local area where possible
</t>
  </si>
  <si>
    <t>£876k agreed on long list to stabilise staffing</t>
  </si>
  <si>
    <t>Not required</t>
  </si>
  <si>
    <t>Y - 10 x Band 6 Biomedical Scientists</t>
  </si>
  <si>
    <t>Heidi Maggs/ Huma Stone</t>
  </si>
  <si>
    <t>M_11</t>
  </si>
  <si>
    <t>Regional/ Specialised Services</t>
  </si>
  <si>
    <r>
      <rPr>
        <b/>
        <sz val="11"/>
        <color theme="1"/>
        <rFont val="Aptos Narrow"/>
        <family val="2"/>
        <scheme val="minor"/>
      </rPr>
      <t>Vascular Service Improvement Programme:</t>
    </r>
    <r>
      <rPr>
        <sz val="11"/>
        <color theme="1"/>
        <rFont val="Aptos Narrow"/>
        <family val="2"/>
        <scheme val="minor"/>
      </rPr>
      <t xml:space="preserve">
To prepare, develop and implement a sustainable Vascular Service at SBUHB as a tertiary site </t>
    </r>
  </si>
  <si>
    <t>Development of a hybrid theatre for more complex cases to allow vascular surgeons to combine conventional surgical techniques with interventional techniques in a hybrid theatre without interruption
**Interdependent with ISS GMO</t>
  </si>
  <si>
    <t>Hybrid theatre operational
New Service model embedded
Reduction in admissions
Improved patient experience and outcomes
Increase minimally invasive procedures
Improved patient experience and outcomes with mortality rate for elective endovascular activity being 1.5% compared with approximately 4-5% for open surgery 
Reduced LOS of &lt;5 days for patients who have endovascular rather than open surgery 
Reduced LOS
Improved patient safety</t>
  </si>
  <si>
    <t>M_12</t>
  </si>
  <si>
    <t>Development and implementation of a Vascular Critical Limb Service to support the reduction in LOS of pre-operative patients by creating semi-elective lists</t>
  </si>
  <si>
    <t>Development and implementation of a Critical Limb Pathway 
Increase in theatre availability
Creation of semi-elective theatre lists</t>
  </si>
  <si>
    <t>M_13</t>
  </si>
  <si>
    <t>COST NEUTRAL</t>
  </si>
  <si>
    <t>To embed a robust Vascular repatriation Policy supporting patients being repatriated to their home HBs within 48 hours - aligning with the national re-pat policy</t>
  </si>
  <si>
    <t xml:space="preserve">Secure agreement across the region for a Vascular Repatriation Policy 
Embed the policy and enforce the 48 hour agreement to remove long standing delays 
Align and reinforce with the All Wales Repatriation Policy </t>
  </si>
  <si>
    <t>M_14</t>
  </si>
  <si>
    <t>Increasing the vascular workforce to ensure the workforce aligns with service demand and supports the formation of a middle grade on-call rota</t>
  </si>
  <si>
    <t xml:space="preserve">An uplift in the number of junior and middle grade doctor staffing levels
Partly funded by the Deanery
Funding contribution requested from Hywel Dda </t>
  </si>
  <si>
    <t>M_15</t>
  </si>
  <si>
    <r>
      <t xml:space="preserve">FUNDED
</t>
    </r>
    <r>
      <rPr>
        <b/>
        <sz val="11"/>
        <color rgb="FFFF0000"/>
        <rFont val="Aptos Narrow"/>
        <family val="2"/>
        <scheme val="minor"/>
      </rPr>
      <t>(interim model/ full model is Year 1 Planning, no £ allocated in year</t>
    </r>
  </si>
  <si>
    <r>
      <t xml:space="preserve">Development of a robust and resilient Interventional Radiology service model to meet our commitments as a tertiary site
</t>
    </r>
    <r>
      <rPr>
        <b/>
        <sz val="11"/>
        <color rgb="FFFF0000"/>
        <rFont val="Aptos Narrow"/>
        <family val="2"/>
        <scheme val="minor"/>
      </rPr>
      <t>REGIONAL PRIORITY - SOUTH WALES</t>
    </r>
  </si>
  <si>
    <t>Working with ARCH, strategy and clinical colleagues across South Wales to work through an options appraisal with the selection of the option which will support the development of a resilient and robust model for SBUHB and South Wales. This will include population modelling, costing, public engagement and multi health board agreement</t>
  </si>
  <si>
    <t>M_16</t>
  </si>
  <si>
    <t>Planned Care</t>
  </si>
  <si>
    <r>
      <t>FUNDED TBC
(</t>
    </r>
    <r>
      <rPr>
        <b/>
        <sz val="11"/>
        <color rgb="FFFF0000"/>
        <rFont val="Aptos Narrow"/>
        <family val="2"/>
        <scheme val="minor"/>
      </rPr>
      <t>Planned Care £ review)</t>
    </r>
  </si>
  <si>
    <r>
      <rPr>
        <b/>
        <sz val="11"/>
        <color theme="1"/>
        <rFont val="Aptos Narrow"/>
        <family val="2"/>
        <scheme val="minor"/>
      </rPr>
      <t>Develop a HVLC Centre of Excellence for Urology at NPTH:</t>
    </r>
    <r>
      <rPr>
        <sz val="11"/>
        <color theme="1"/>
        <rFont val="Aptos Narrow"/>
        <family val="2"/>
        <scheme val="minor"/>
      </rPr>
      <t xml:space="preserve">
relocating the majority of activity from Morriston to NPTH
Integrated Laparoscopic Theatre at NPTH which will allow transfer of 4 sessions from MGH and create space for the robotic theatre at MGH</t>
    </r>
  </si>
  <si>
    <t xml:space="preserve">Making OR 1 NPTH an integrated Laparoscopic Theatre which will create an uplift in the number of Urology sessions and create space in MGH for the Robotic theatre
Develop 2 x OR1 theatres on the site, procure the required equipment, increase theatre sessions and access the HLCU on the site </t>
  </si>
  <si>
    <t>Uplift in number of Urology sessions
Creation of space at MGH for the Robotic Theatre
Recovery of the backlog caused by the decrease in sessions during COVID, improvement in cancer performance by creating more accessible capacity, the development of a GIRFT accredited regional centre of excellence for High Volume Low Complexity procedures</t>
  </si>
  <si>
    <t>M_17</t>
  </si>
  <si>
    <r>
      <rPr>
        <b/>
        <sz val="11"/>
        <color theme="1"/>
        <rFont val="Aptos Narrow"/>
        <family val="2"/>
        <scheme val="minor"/>
      </rPr>
      <t>Mobilising the Surgery Robot:</t>
    </r>
    <r>
      <rPr>
        <sz val="11"/>
        <color theme="1"/>
        <rFont val="Aptos Narrow"/>
        <family val="2"/>
        <scheme val="minor"/>
      </rPr>
      <t xml:space="preserve">
Implementing Robotic Theatres to improve patient outcomes and to be competitive in the recruitment of high calibre staff and trainees to SBUHB</t>
    </r>
  </si>
  <si>
    <t xml:space="preserve">Robotic board to be established for cases to be presented for access to the Robotic Theatres
Robotic implementation group set up to deliver the project
Notice served to Cardiff 20/11
</t>
  </si>
  <si>
    <t xml:space="preserve">Robotic Theatres operational
Cases for use progressed through Robotic Board
Repatriation of all urology robotic patients from C&amp;V.
Access to robotic colorectal surgery for population of South West Wales. 
</t>
  </si>
  <si>
    <t>M_18</t>
  </si>
  <si>
    <r>
      <t xml:space="preserve">FUNDED TBC
(WG £) </t>
    </r>
    <r>
      <rPr>
        <b/>
        <sz val="11"/>
        <color rgb="FFFF0000"/>
        <rFont val="Aptos Narrow"/>
        <family val="2"/>
        <scheme val="minor"/>
      </rPr>
      <t>note if approved Theatres not operational until 2026</t>
    </r>
  </si>
  <si>
    <r>
      <rPr>
        <b/>
        <sz val="11"/>
        <color theme="1"/>
        <rFont val="Aptos Narrow"/>
        <family val="2"/>
        <scheme val="minor"/>
      </rPr>
      <t>Increasing Surgical Capacity:</t>
    </r>
    <r>
      <rPr>
        <sz val="11"/>
        <color theme="1"/>
        <rFont val="Aptos Narrow"/>
        <family val="2"/>
        <scheme val="minor"/>
      </rPr>
      <t xml:space="preserve">
Development of 3 new theatres at Singleton to increase capacity by 30 sessions
</t>
    </r>
    <r>
      <rPr>
        <sz val="11"/>
        <rFont val="Aptos Narrow"/>
        <family val="2"/>
        <scheme val="minor"/>
      </rPr>
      <t>*Align with SGH GMOs</t>
    </r>
  </si>
  <si>
    <t>Development of 3 new theatres
30 additional sessions will be utilised as follows:
12 General Surgery
6 ENT
6 Gynae
6 Breast
Review of on-call rotas and develop formal re-pat policy</t>
  </si>
  <si>
    <r>
      <t xml:space="preserve">Increased Surgical sessions
Increased throughput
The capacity figures show that approximately 3,375 procedures can be carried out per year in the three new theatres. This is based on the assumptions of:
• The 30 sessions per week are fully staffed for 50 weeks a year from both a theatre and surgical perspective.
• An average theatre time calculated per procedure which includes anaesthesia based on existing theatre data which has been verified by clinical leads.
• A 20% turnaround time from the last patient leaving theatre to next patient arriving into the theatre;
In addition to the additional 8 sessions per week available in the main theatres, which will deliver over 800 additional surgical cases per annum, the implementation of a gynae ambulatory unit will take procedures such as hysteroscopy, ablation, and gynaecological minor ops such as cystoscopy and botox injections out of the theatres entirely and thus release capacity for more complex procedures. Recent pilots of outpatient ablation services and hysteroscopy using handheld devices can be embedded into practice and delivered by a combination of medical and specialist nursing staff. Currently there are approximately 500 non-USC patients awaiting hysteroscopy, with a waiting time for the routine patients of 3 years. 
This would provide an additional 2,500 procedures a year once fully operational. This is based on an assumption of 10 cases per day on average, Monday to Friday, across 50 weeks of the year. As the service develops, it is likely that the range of procedures which can be delivered in this setting will increase, and there is potential to expand the throughput through either longer working days or weekend working. This would require additional investment at the appropriate time.
</t>
    </r>
    <r>
      <rPr>
        <b/>
        <sz val="11"/>
        <rFont val="Aptos Narrow"/>
        <family val="2"/>
        <scheme val="minor"/>
      </rPr>
      <t>Includes Ambulatory Gynae Unit:</t>
    </r>
    <r>
      <rPr>
        <sz val="11"/>
        <rFont val="Aptos Narrow"/>
        <family val="2"/>
        <scheme val="minor"/>
      </rPr>
      <t xml:space="preserve">
The increase in theatre capacity provided by three new theatres and 2 additional sessions from ambulatory gynaecology will improve waiting times.
The development of the ambulatory gynaecology unit provides a modern, prudent approach to the delivery of gynaecology services in a co-located area.</t>
    </r>
  </si>
  <si>
    <t>M_19</t>
  </si>
  <si>
    <r>
      <rPr>
        <b/>
        <sz val="11"/>
        <color theme="1"/>
        <rFont val="Aptos Narrow"/>
        <family val="2"/>
        <scheme val="minor"/>
      </rPr>
      <t>Development of integrated service model for Hepato Pancreato Biliary (HPB) Surgery</t>
    </r>
    <r>
      <rPr>
        <sz val="11"/>
        <color theme="1"/>
        <rFont val="Aptos Narrow"/>
        <family val="2"/>
        <scheme val="minor"/>
      </rPr>
      <t xml:space="preserve">
</t>
    </r>
    <r>
      <rPr>
        <sz val="11"/>
        <color rgb="FFFF0000"/>
        <rFont val="Aptos Narrow"/>
        <family val="2"/>
        <scheme val="minor"/>
      </rPr>
      <t xml:space="preserve">
NOTE this GMO has been updated by Ian Langfield 
</t>
    </r>
    <r>
      <rPr>
        <b/>
        <sz val="11"/>
        <color rgb="FFFF0000"/>
        <rFont val="Aptos Narrow"/>
        <family val="2"/>
        <scheme val="minor"/>
      </rPr>
      <t>RSSPP PRIORITY WITH CVUHB</t>
    </r>
  </si>
  <si>
    <t>Initiate a project to establish a HPB Shared Delivey Network to manage the pathways for patients with Severe Acute Pancreatitis, and to act as the precursor for the development of the Shared Delivery Service Model.</t>
  </si>
  <si>
    <t xml:space="preserve">A Shared Delivery Network which will manage the pathway for patients with Severe Acute Pancreatitis, resulting in improved patient experience and outcomes. </t>
  </si>
  <si>
    <t>M_20</t>
  </si>
  <si>
    <t>Cancer</t>
  </si>
  <si>
    <r>
      <t>D</t>
    </r>
    <r>
      <rPr>
        <b/>
        <sz val="11"/>
        <color theme="1"/>
        <rFont val="Aptos Narrow"/>
        <family val="2"/>
        <scheme val="minor"/>
      </rPr>
      <t xml:space="preserve">evelopment of an OG - oesophageal cancer pathway </t>
    </r>
    <r>
      <rPr>
        <sz val="11"/>
        <color theme="1"/>
        <rFont val="Aptos Narrow"/>
        <family val="2"/>
        <scheme val="minor"/>
      </rPr>
      <t xml:space="preserve">and long term plan for non-resectional patients as an interim plan in place with outreach surgeon from Cardiff but long term local pathway needed
</t>
    </r>
    <r>
      <rPr>
        <sz val="11"/>
        <color rgb="FFFF0000"/>
        <rFont val="Aptos Narrow"/>
        <family val="2"/>
        <scheme val="minor"/>
      </rPr>
      <t xml:space="preserve">NOTE this GMO has been updated by Ian Langfield 
</t>
    </r>
    <r>
      <rPr>
        <b/>
        <sz val="11"/>
        <color rgb="FFFF0000"/>
        <rFont val="Aptos Narrow"/>
        <family val="2"/>
        <scheme val="minor"/>
      </rPr>
      <t xml:space="preserve">
RSSPP PRIORITY WITH CVUHB</t>
    </r>
  </si>
  <si>
    <t>Develop a SBUHB local pathway
Recruitment of an additional consultant and clinical nurse specialist to manage the patients</t>
  </si>
  <si>
    <t>SBUHB pathway in place
Local pathway and workforce to support delivery of the pathway
Improved patient experience and outcomes
Reduced LOS
More resilient service</t>
  </si>
  <si>
    <t>M_05</t>
  </si>
  <si>
    <r>
      <rPr>
        <b/>
        <sz val="11"/>
        <color theme="1"/>
        <rFont val="Aptos Narrow"/>
        <family val="2"/>
        <scheme val="minor"/>
      </rPr>
      <t>Stroke:</t>
    </r>
    <r>
      <rPr>
        <sz val="11"/>
        <color theme="1"/>
        <rFont val="Aptos Narrow"/>
        <family val="2"/>
        <scheme val="minor"/>
      </rPr>
      <t xml:space="preserve">
Develop a cohesive and compliant approach to the delivery of Stroke services for SBUHB, aiming to improve outcomes and deliver on WG Tier 1 targets, improve compliance with Stroke Sentinel National Audit (SSNAP) and meet the required standards to become a CRSC and open Regional Hyper Acute Stroke Unit
*Align with ARCH programme
*Align with UEC GMOs</t>
    </r>
  </si>
  <si>
    <t xml:space="preserve">Deliver Stroke Improvement Programme
NOTE: PCTG to add to this GMO to reflect planning phase in 24/25 for Integrated Community Stroke Service - see PCTG sheet
ESD
In the latter half of 2023/24, therapists will hire dieticians, occupational therapists, speech and language therapists, physiotherapists, and Band 4 professionals for the Early Supported Discharge Service (ESD) for Stroke Survivors. By early 2024/25, the workforce will have completed their training and be ready to spread out in their roles.
Stroke Patient Acute Care
2 x Consultants and 2 x Clinical Fellows will be recruited as additional substantive clinical stroke staff. 
The first tranche of Advance Clinical Practitioners (AP) will qualify in September 2024. 
A hybrid stroke rota will be created from September 2024 to cover extended hours. This rota will consist of Clinical Fellows, APs, CNSs, and PAs.
Scanning
The scanning service for stroke patients will be enhanced to include CT Perfusion, which will work in conjunction with Brainomix.
Work to ringfence and protect stroke beds from medical outliers </t>
  </si>
  <si>
    <r>
      <t xml:space="preserve">Increase the number of patients supported by ESD
Increase the intensity and focus on healthy lifestyle following stroke of service users
Reduce visits to GPs and other primary care professionals
Improved trajectories for 4 hour admission, 1 hour CT
</t>
    </r>
    <r>
      <rPr>
        <b/>
        <sz val="11"/>
        <rFont val="Aptos Narrow"/>
        <family val="2"/>
        <scheme val="minor"/>
      </rPr>
      <t>ESD:</t>
    </r>
    <r>
      <rPr>
        <sz val="11"/>
        <rFont val="Aptos Narrow"/>
        <family val="2"/>
        <scheme val="minor"/>
      </rPr>
      <t xml:space="preserve">
Appitional therapies still will lead to offering ESD earlier in the pathway to eligible stroke survivors. This can help in improving patient outcomes and reducing the burden on hospital beds.
</t>
    </r>
    <r>
      <rPr>
        <b/>
        <sz val="11"/>
        <rFont val="Aptos Narrow"/>
        <family val="2"/>
        <scheme val="minor"/>
      </rPr>
      <t>Stroke Patient Accountable Care:</t>
    </r>
    <r>
      <rPr>
        <sz val="11"/>
        <rFont val="Aptos Narrow"/>
        <family val="2"/>
        <scheme val="minor"/>
      </rPr>
      <t xml:space="preserve">
The increased staff and expended cover hours, will ensure more stroke patients receive timely and appropriate treatment. Improving patient outcomes.
</t>
    </r>
    <r>
      <rPr>
        <b/>
        <sz val="11"/>
        <rFont val="Aptos Narrow"/>
        <family val="2"/>
        <scheme val="minor"/>
      </rPr>
      <t>Scanning:</t>
    </r>
    <r>
      <rPr>
        <sz val="11"/>
        <rFont val="Aptos Narrow"/>
        <family val="2"/>
        <scheme val="minor"/>
      </rPr>
      <t xml:space="preserve">
Improved identification of acute ischemic stroke and prompt treatment decision-making can lead to faster and increased uptake of appropriate stroke treatments. Improving patient outcomes.
Work to ringfence and protect stroke beds from medical outliers </t>
    </r>
  </si>
  <si>
    <t>M_06</t>
  </si>
  <si>
    <r>
      <t xml:space="preserve">Introduce a Comprehensive Regional Stroke Centre (CRSC) to Morriston Hospital following WG strategic direction for regional CRSCs across Wales and the stroke end to end pathway to be reviewed to meet required standards and efficiencies
</t>
    </r>
    <r>
      <rPr>
        <b/>
        <sz val="11"/>
        <rFont val="Aptos Narrow"/>
        <family val="2"/>
        <scheme val="minor"/>
      </rPr>
      <t xml:space="preserve">
</t>
    </r>
    <r>
      <rPr>
        <b/>
        <sz val="11"/>
        <color rgb="FFFF0000"/>
        <rFont val="Aptos Narrow"/>
        <family val="2"/>
        <scheme val="minor"/>
      </rPr>
      <t>REGIONAL PRIORITY WITH HDdUHB (ARCH)</t>
    </r>
    <r>
      <rPr>
        <b/>
        <sz val="11"/>
        <rFont val="Aptos Narrow"/>
        <family val="2"/>
        <scheme val="minor"/>
      </rPr>
      <t xml:space="preserve">
</t>
    </r>
  </si>
  <si>
    <t>Improving patient outcomes, reduce lenght of stay and Improve SSNAP Score</t>
  </si>
  <si>
    <t>M_07</t>
  </si>
  <si>
    <r>
      <rPr>
        <b/>
        <sz val="11"/>
        <color theme="1"/>
        <rFont val="Aptos Narrow"/>
        <family val="2"/>
        <scheme val="minor"/>
      </rPr>
      <t>Neurology:</t>
    </r>
    <r>
      <rPr>
        <sz val="11"/>
        <color theme="1"/>
        <rFont val="Aptos Narrow"/>
        <family val="2"/>
        <scheme val="minor"/>
      </rPr>
      <t xml:space="preserve">
Develop a strategy for the delivery of Neurological Services </t>
    </r>
    <r>
      <rPr>
        <strike/>
        <sz val="11"/>
        <color rgb="FFFF0000"/>
        <rFont val="Aptos Narrow"/>
        <family val="2"/>
        <scheme val="minor"/>
      </rPr>
      <t>to outline strategic investments and developments for the next 3 years</t>
    </r>
  </si>
  <si>
    <t xml:space="preserve">Delivery of WG Tier 1 targets
Service is supported with an additional consultant (single clinician for SW Wales at present)
Equity of access across the region
Review of skill mix needed to support complex patients 
Reducing risk </t>
  </si>
  <si>
    <t>M_08</t>
  </si>
  <si>
    <r>
      <rPr>
        <b/>
        <sz val="11"/>
        <color theme="1"/>
        <rFont val="Aptos Narrow"/>
        <family val="2"/>
        <scheme val="minor"/>
      </rPr>
      <t>Nephrology:</t>
    </r>
    <r>
      <rPr>
        <sz val="11"/>
        <color theme="1"/>
        <rFont val="Aptos Narrow"/>
        <family val="2"/>
        <scheme val="minor"/>
      </rPr>
      <t xml:space="preserve">
Develop a strategy to improve the service provided to Nephrology patients 
**Align with Vascular and Radiology IR GMOs</t>
    </r>
  </si>
  <si>
    <t>Complete the expansion of the Renal Dialysis Units in line with agreed plan
Development of Interventional Nephrology Service to assist with line insertion for patients requiring vascular access for dialysis or other renal treatments in 3 phases 
Install a water plant for Cardigan Ward to reduce the risk of infection and to meet water testing standards 
**Align with Vascular and Radiology IR GMOs</t>
  </si>
  <si>
    <t xml:space="preserve">Install 2 new units in NPT/Bridgend
Increase dialysis capacity
Interventional Nephrology Service
Insertion of lines for vascular access
Reduced reliance on Interventional Radiology 
Safer embolisation of patients 
Allows IR colleagues to deliver a more complex service
Install a renal water plant to provide ultra pure water for dialysis to Cardigan Ward. This will include the water provision loop and 24 fixed points of use within the ward for connection to dialysis machines </t>
  </si>
  <si>
    <t>M_09</t>
  </si>
  <si>
    <r>
      <t xml:space="preserve">FUNDED TBC
</t>
    </r>
    <r>
      <rPr>
        <b/>
        <sz val="11"/>
        <color rgb="FFFF0000"/>
        <rFont val="Aptos Narrow"/>
        <family val="2"/>
        <scheme val="minor"/>
      </rPr>
      <t>(Planned Care £ review)</t>
    </r>
  </si>
  <si>
    <r>
      <rPr>
        <b/>
        <sz val="11"/>
        <color theme="1"/>
        <rFont val="Aptos Narrow"/>
        <family val="2"/>
        <scheme val="minor"/>
      </rPr>
      <t>Endoscopy:</t>
    </r>
    <r>
      <rPr>
        <sz val="11"/>
        <color theme="1"/>
        <rFont val="Aptos Narrow"/>
        <family val="2"/>
        <scheme val="minor"/>
      </rPr>
      <t xml:space="preserve">
Endoscopy sustainability plan to increase capacity to improve 8 week Tier 1 diagnostic target position
</t>
    </r>
    <r>
      <rPr>
        <sz val="11"/>
        <color rgb="FFFF0000"/>
        <rFont val="Aptos Narrow"/>
        <family val="2"/>
        <scheme val="minor"/>
      </rPr>
      <t/>
    </r>
  </si>
  <si>
    <r>
      <t xml:space="preserve">Insourcing WLI and clinical endoscopists
Recruiting Endoscopy Nurses 
Additional lists
Appointment of 2 new Gastroenterology consultant posts 
</t>
    </r>
    <r>
      <rPr>
        <b/>
        <sz val="11"/>
        <color rgb="FFFF0000"/>
        <rFont val="Aptos Narrow"/>
        <family val="2"/>
        <scheme val="minor"/>
      </rPr>
      <t>Regional working with HDd UHB (REGIONAL PRIORITIY ARCH) -</t>
    </r>
    <r>
      <rPr>
        <sz val="11"/>
        <color rgb="FFFF0000"/>
        <rFont val="Aptos Narrow"/>
        <family val="2"/>
        <scheme val="minor"/>
      </rPr>
      <t xml:space="preserve"> The National Endoscopy programme is currently working to show Regional Picture of the Endoscopy D&amp;C (which health boards submitted individually last Autumn). This is expected to be shared in April, and  hoping that this will give us the granularity needed to see estate capacity in one health board  which may be able to host clinics to the neighbouring health board which has staffing capacity but no estate. In addition, work has been done already to set up honorary contracts, and to look at A4C pay standardisation to encourage cross-boundary working to support business continuity and general staff flexibility for bank etc</t>
    </r>
  </si>
  <si>
    <r>
      <rPr>
        <sz val="11"/>
        <rFont val="Aptos Narrow"/>
        <family val="2"/>
        <scheme val="minor"/>
      </rPr>
      <t>Delivery of WG Tier 1 Target - Zero patients over 8 week waiting times by April 25  Costed plan being worked up and presented to Management Board in May 2024 to describe a sustainable service</t>
    </r>
    <r>
      <rPr>
        <sz val="11"/>
        <color rgb="FFFF0000"/>
        <rFont val="Aptos Narrow"/>
        <family val="2"/>
        <scheme val="minor"/>
      </rPr>
      <t xml:space="preserve">
note: D&amp;C modelling not undertaken yet for any diagnostic modality to assess ability to hit zero breach target &gt;=8 weeks within current core (Funded) capacity)</t>
    </r>
  </si>
  <si>
    <t>M_10</t>
  </si>
  <si>
    <r>
      <rPr>
        <b/>
        <sz val="11"/>
        <color theme="1"/>
        <rFont val="Aptos Narrow"/>
        <family val="2"/>
        <scheme val="minor"/>
      </rPr>
      <t>Gastroenterology:</t>
    </r>
    <r>
      <rPr>
        <sz val="11"/>
        <color theme="1"/>
        <rFont val="Aptos Narrow"/>
        <family val="2"/>
        <scheme val="minor"/>
      </rPr>
      <t xml:space="preserve">
Develop the operational plan to deliver health care nutritional priorities working with colleagues from Primary and Gastro to support meeting complex/chronic feeding needs spanning all directorates including CSS</t>
    </r>
  </si>
  <si>
    <t>Agree pathway requirements to enable the appropriate skill mix to support this cohort of patients
Work with wider HB colleagues (including Pharmacy) to develop long term priorities</t>
  </si>
  <si>
    <t>This cohort of patients have complex nutritional needs requiring surgical and therapeutic intervention
Nutrition of patients is a HB priority</t>
  </si>
  <si>
    <t>M_21</t>
  </si>
  <si>
    <r>
      <rPr>
        <b/>
        <sz val="11"/>
        <color rgb="FF000000"/>
        <rFont val="Aptos Narrow"/>
        <family val="2"/>
        <scheme val="minor"/>
      </rPr>
      <t>Burns:</t>
    </r>
    <r>
      <rPr>
        <sz val="11"/>
        <color rgb="FF000000"/>
        <rFont val="Aptos Narrow"/>
        <family val="2"/>
        <scheme val="minor"/>
      </rPr>
      <t xml:space="preserve">
Develop a specialist strategy to deliver services reflecting changes in clinical practices and demand ensuring the workforce is aligned to meeting those demands and the delivery of Tier 1  targets
</t>
    </r>
  </si>
  <si>
    <t>To deliver the first phase of the burns/critical care expansion to support the development of a sustainable model for delivering the Burns Service for Wales and South West England.
Reconfigure North unit in ITU into a burns unit with 5 cubicles and dedicated shower facilities and converting theatre 7 opposite into a burns theatre</t>
  </si>
  <si>
    <t>ITU North will be converted into the new burns unit and theatre 7 will be upgraded as the new burns theatre. This is planned to be completed by October 2024</t>
  </si>
  <si>
    <t>M_22</t>
  </si>
  <si>
    <r>
      <rPr>
        <b/>
        <sz val="11"/>
        <color rgb="FF000000"/>
        <rFont val="Aptos Narrow"/>
        <family val="2"/>
        <scheme val="minor"/>
      </rPr>
      <t>Plastics:</t>
    </r>
    <r>
      <rPr>
        <sz val="11"/>
        <color rgb="FF000000"/>
        <rFont val="Aptos Narrow"/>
        <family val="2"/>
        <scheme val="minor"/>
      </rPr>
      <t xml:space="preserve">
Develop a specialist strategy to deliver services reflecting changes in clinical practices and demand ensuring the workforce is aligned to meeting those demands and the delivery of Tier 1  targets
</t>
    </r>
  </si>
  <si>
    <t>Full review of the sub specially services within plastics to ensure adequate consultant workforce to deliver
The Lymphoedema service is a fragile service which is led by a single handed consultant. A service review is required with a view to creating a sustainable model to achieve the JCC agreed target of treating 42 patients per year.
With the planned retirement of the current  consultant who has already reduced his sessions, a succession planned post is required. There is currently a 3 session gap in funding for the additional post.</t>
  </si>
  <si>
    <t>To recruit a second surgeon to address the long waiting backlog.</t>
  </si>
  <si>
    <t>M_23</t>
  </si>
  <si>
    <r>
      <rPr>
        <b/>
        <sz val="11"/>
        <color theme="1"/>
        <rFont val="Aptos Narrow"/>
        <family val="2"/>
        <scheme val="minor"/>
      </rPr>
      <t>Cardiac and Thoracic:</t>
    </r>
    <r>
      <rPr>
        <sz val="11"/>
        <color theme="1"/>
        <rFont val="Aptos Narrow"/>
        <family val="2"/>
        <scheme val="minor"/>
      </rPr>
      <t xml:space="preserve">
Develop a strategy to deliver services reflecting changes in clinical practices and demand across the cardiac footprint
*Interdependency with Radiology GMO</t>
    </r>
  </si>
  <si>
    <t>Development and implementation of a strategy including:
Creation of a new Thoracic Centre to centralise all of South Wales thoracic services to Swansea</t>
  </si>
  <si>
    <t>The Thoracic Single Centre development will centralise all of South Wales thoracic services to Swansea</t>
  </si>
  <si>
    <t>M_24</t>
  </si>
  <si>
    <t xml:space="preserve">Creation of a new 6 day service pathway for Acute Coronary Syndrome (ACS) within an ARCH project with HDdUHB to achieve the 72 hour treatment target which is best practice
</t>
  </si>
  <si>
    <t>ARCH project with Hywel Dda to achieve a 72 hour target of treating patients which is best practice</t>
  </si>
  <si>
    <t>M_25</t>
  </si>
  <si>
    <r>
      <t xml:space="preserve">FUNDED TBC
</t>
    </r>
    <r>
      <rPr>
        <b/>
        <sz val="11"/>
        <color rgb="FFFF0000"/>
        <rFont val="Aptos Narrow"/>
        <family val="2"/>
        <scheme val="minor"/>
      </rPr>
      <t>linked to PlC £ Review</t>
    </r>
  </si>
  <si>
    <t>Address baseline capacity deficit in Cardiac CT and MR. Radiology based service but impacting RTT targets within cardiac services
*Interdependency with Radiology GMO</t>
  </si>
  <si>
    <t>Review the current funding provided to radiology for cardiac CT and MR and align the D&amp;C plan. Will require a BC to address the gap. Current recovery funding has been exhausted and there remains a backlog to achieve an 8 week target</t>
  </si>
  <si>
    <t>M_26</t>
  </si>
  <si>
    <r>
      <rPr>
        <b/>
        <sz val="11"/>
        <color rgb="FF000000"/>
        <rFont val="Aptos Narrow"/>
        <family val="2"/>
        <scheme val="minor"/>
      </rPr>
      <t>Radiology Service Improvement Programme</t>
    </r>
    <r>
      <rPr>
        <sz val="11"/>
        <color rgb="FF000000"/>
        <rFont val="Aptos Narrow"/>
        <family val="2"/>
        <scheme val="minor"/>
      </rPr>
      <t>:
Ensure the Health Board strategy mirrors national strategic developments and the investment plan outlined by ARCH and Wales 
*Interdependency with Vascular Service Improvement GMO</t>
    </r>
    <r>
      <rPr>
        <b/>
        <sz val="11"/>
        <color rgb="FFFF0000"/>
        <rFont val="Aptos Narrow"/>
        <family val="2"/>
        <scheme val="minor"/>
      </rPr>
      <t xml:space="preserve">
Demand and Capacity for Radiology needs to be worked through to clearly identify gaps. Also requires assessment on impact of funding commitments against planned care allocation. 
Demand and capacity currently being undertaken by the transformation team. Outputs will be shared as soon as available.
**There will remain an ongoing cost pressure for both the CT and MR until a decision is made or a risk to the current 8 week target performance.
</t>
    </r>
  </si>
  <si>
    <t xml:space="preserve">Service Improvement will include:
Develop business case to WAG for permanent funding of a second CT gantry at SN 
</t>
  </si>
  <si>
    <t>Conversion of the old replaced CT scanner at SN to support management of the current capacity gap and support improved Cancer and Cardiac Diagnostic performance
Continuance of IP and complex OP CT workload
Cost associated with running a mobile CT (12hrs 5 days a wk) is circa £977k p.a annually versus 1.35M 
Current recovery funding allocated toward CT capacity gap of 580k which could be repurposed to support replacement</t>
  </si>
  <si>
    <t>M_27</t>
  </si>
  <si>
    <t>FUNDED TBC
linked to PlC £ Review</t>
  </si>
  <si>
    <t xml:space="preserve">Service Improvement will include:
Convert mobile MR to fixed base MR on MGH site by utilising and upgrading existing MR scanner
</t>
  </si>
  <si>
    <t>Conversion of the mobile MR scanner which provides a restricted offer that does not align with case mix on MGH site
Continuance of IP and complex MRIs when using MR with anaesthetics
Cost associated with running a mobile MR is circa £750k annually versus reconditioning the existing MR at a cost of circa £1.26 million</t>
  </si>
  <si>
    <t>M_28</t>
  </si>
  <si>
    <t>Diagnostics/ Regional</t>
  </si>
  <si>
    <r>
      <t xml:space="preserve">Develop an updated strategic workforce plan based on demand v capacity; supported by a reinforced management structure and appropriately aligned to national guidance and benchmarking
</t>
    </r>
    <r>
      <rPr>
        <b/>
        <sz val="11"/>
        <color rgb="FFFF0000"/>
        <rFont val="Aptos Narrow"/>
        <family val="2"/>
        <scheme val="minor"/>
      </rPr>
      <t>Regional Priority with HDd (ARCH)</t>
    </r>
    <r>
      <rPr>
        <sz val="11"/>
        <color rgb="FFFF0000"/>
        <rFont val="Aptos Narrow"/>
        <family val="2"/>
        <scheme val="minor"/>
      </rPr>
      <t>: D&amp;C work being undertaken on regional basis so that we can overlay a regional picture of capacity gaps and opportunity.  Aim is to have this done by May.</t>
    </r>
  </si>
  <si>
    <t>"1) Increased advanced practice numbers and develop Lead Advanced practitioner to lead advanced practice portfolio of work.
2) Increased role redesign opportunities - Increase scope of existing advanced practitioners and increase Assistant Prac B4 numbers and scope of practice
3) Increase Radiographic assistants and develop lead role in line with national guidance, to support staff to improve efficiency; chaperone compliance and support IP&amp;C compliance
4) Develop quality lead role within service in line with national guidance and other SBUHB services, including development of plan for achieving recognised accreditation status
5) Develop clear Training and assessor roles within Service to assist in developing workforce and maximising skills and leadership training roles in line with national 
6) Increase Medical workforce numbers, including increase in SPR training numbers to support talent pipelines and reduced costs associated with reporting growth; outsourcing; locum use and increased ECHO and Ooh support requirements
7)Develop robust Ultrasound training pathway using annex 21 to increase sonographer numbers at pace in line with service growth and increased capacity required for ASW compliance and advanced/extended practitioner requirements.
8) Develop organisational restructure to ensure robust service management comparable to other HB's and national guidance, including development of a deputy RSM or professional lead role to support succession planning and delivery of wide portfolio of work across radiology services and succession planning. 
9) Develop a robust workforce plan for interventional nursing team including  appropriate nursing support roles. 
10) Fund increased workforce requirements for Breast, Ultrasound and Theatre Demand, including cover for Maternity.</t>
  </si>
  <si>
    <t>M_29</t>
  </si>
  <si>
    <t>SEE VASCULAR GMO</t>
  </si>
  <si>
    <t xml:space="preserve">Implement a consistent interventional Radiology service across South West Wales, working with partners to develop a sustainable model
**Align with Vascular Service Improvement </t>
  </si>
  <si>
    <t>Roll out two phases:
Interim phase:
Supported by CVUHB and ABUHB that will be driven by revised SLA
Long term phase:
Development of a pan South Wales network linked to the development of the Vascular Network and ARCH programmes</t>
  </si>
  <si>
    <t>M_30</t>
  </si>
  <si>
    <t xml:space="preserve">Develop a sustainability plan to mitigate capacity gaps within service to enable funding to be allocated and cost pressure mitigated to meet the requirements needed to deliver against WG Diagnostics RTT and Cancer Tier 1 targets consistently This will include:
</t>
  </si>
  <si>
    <t>* Increase workforce to expand services toward a 7 day service model with increased direct access and centralised booking functions (Medical/HCs/RGN/A&amp;C &amp; Support workers)
* Increased focus on recruitment, retention and staff engagement activities
* Increase advanced practitioners by 25% to assist in managing demand growth via lower cost staffing model
* Increase homeworking opportunities to manage limitations in space and improve staff morale
* Introduce AI solutions as applicable and in line with governance and best practice
* Increase Medical workforce numbers, including increase in SPR training numbers to support talent pipelines and reduced costs associated with reporting growth; outsourcing locum use and increased ECHO and OOH support requirements
* Develop robust ultrasound training pathway annex 21 to increase sonographer numbers at pace in line with service growth and increased capacity required for ASW compliance and advanced/extended practitioner requirements
* Develop organisational restructure to ensure robust service management comparable to other HBs and national guidance, including development of a deputy RSM/professional lead role to support delivery of wide portfolio of work across radiology and succession planning, 
* Implement a  Cancer Improvement plan which introduces Cancer co-ordinator roles that support patient pathway reduction and improved vetting times</t>
  </si>
  <si>
    <t>M_31</t>
  </si>
  <si>
    <t xml:space="preserve">Develop visibility of funding gap noted across radiology budget associated with non-pay underfunding against activity delivered, to improved budget alignment and development </t>
  </si>
  <si>
    <t>*Ensure correct coding of procedures
*Work with procurement to achieve a consistent and cost effective purchase of high cost consumables
*Work with finance colleagues to develop a costing tool to evidence underfunding verses activity delivered in19-20 baseline commissioned activity
*Work with finance colleagues to ensure budget accuracy associated with fixed equipment maintenance costs
*Develop MR intensity tariff to reflect low/medium/complex procedures</t>
  </si>
  <si>
    <t>M_32</t>
  </si>
  <si>
    <t>Increase pace of service developments and improve service efficiency by developing a robust network to support Research, Innovation and Continuous Quality Improvement opportunities</t>
  </si>
  <si>
    <t>*Work with ARCH to develop networking opportunities to support additional training and education in local area
*Work with Uni and ILS to support further research initiatives
*Develop 2 B7 Research Radiographer posts
*Develop a VBHC agenda to support efficiency and effectiveness of service delivery and development plans
*Develop Bevan exemplar opportunities and explore partnership activities with Health technology Wales etc. to provide increased prudent healthcare initiatives
*Develop relationship with Public Health team to inform development direct access pathways and streamlined referrals with engagement of cancer network and other SME's and Clinical Directors within the HB</t>
  </si>
  <si>
    <t>M_33</t>
  </si>
  <si>
    <t>FUNDED (Digital)</t>
  </si>
  <si>
    <t xml:space="preserve">Mobilise National RISP programme in line with WG funding </t>
  </si>
  <si>
    <t>National procurement and replacement of the radiology information systems PACS and RadIS:
* Increase workforce numbers in PACS/RadIS team to ensure resilience in service 
* IMTP support for management of £300k costs associated with legacy kit
* Increase Radiology budget to support growth in service associated with increased revenue costs for equipment and storage
*Improve digital solutions available within the service to drive efficiency, including development of a suitable BI dashboard</t>
  </si>
  <si>
    <t>M_34</t>
  </si>
  <si>
    <t xml:space="preserve">
Nuclear Medicine</t>
  </si>
  <si>
    <r>
      <rPr>
        <b/>
        <sz val="11"/>
        <color rgb="FF000000"/>
        <rFont val="Aptos Narrow"/>
        <family val="2"/>
        <scheme val="minor"/>
      </rPr>
      <t>Nuclear Medicine:</t>
    </r>
    <r>
      <rPr>
        <sz val="11"/>
        <color rgb="FF000000"/>
        <rFont val="Aptos Narrow"/>
        <family val="2"/>
        <scheme val="minor"/>
      </rPr>
      <t xml:space="preserve">
*Achieve sustainability of the DXA Scanning Service at SBUHB by increasing efficiency, lowering costs and delivering better care in a healthier environment, developing a demand and capacity plan, optimising the use of the equipment through lunchtime and evening use 
*Achieve sustainability of the DXA Reporting, developing a demand and capacity plan, appointing new reporters, increasing reporting sessions 
*Recovery of the waiting lists for DXA Scanning and reporting at HDdUHB, developing a demand and capacity plan, implement a revised SLA with HDdUHB, recruit and train additional staff, extend scanning schedules
*Prevention of Vertebral Fractures, reducing morbidity and mortality rates associated with osteoporosis in SBU &amp; HDD
*Electronic booking system to improve scheduling efficiency and the ability to send text reminders</t>
    </r>
  </si>
  <si>
    <t>Develop a business case to identify cashable savings to enable this to progress in 25/26</t>
  </si>
  <si>
    <t>M_35</t>
  </si>
  <si>
    <t>Ensure the radiopharmacy is adequately resources to manufacture radiopharmaceuticals within "PQS" for all of South Wales: This is TRAMS, WAG and C n V programme of works</t>
  </si>
  <si>
    <t>M_36</t>
  </si>
  <si>
    <r>
      <rPr>
        <b/>
        <sz val="11"/>
        <color rgb="FF000000"/>
        <rFont val="Aptos Narrow"/>
        <family val="2"/>
        <scheme val="minor"/>
      </rPr>
      <t>Pathology</t>
    </r>
    <r>
      <rPr>
        <sz val="11"/>
        <color rgb="FF000000"/>
        <rFont val="Aptos Narrow"/>
        <family val="2"/>
        <scheme val="minor"/>
      </rPr>
      <t>:
Develop a strategy and milestones aligning to the regional pathway developments aligning to:
*Cellular Pathology
*Laboratory Medicine
*Microbiology
To deliver a Regional Pathology Servcie that is modern, digitally enabled and sustainable with investment in modern and fit for purpose laboratory facilities enabling local and national pathology servcies to thrive in South West Wales.</t>
    </r>
    <r>
      <rPr>
        <sz val="11"/>
        <color rgb="FFFF0000"/>
        <rFont val="Aptos Narrow"/>
        <family val="2"/>
        <scheme val="minor"/>
      </rPr>
      <t>(REGIONAL PRIOIRITY WITH HDd -ARCH)</t>
    </r>
  </si>
  <si>
    <r>
      <t xml:space="preserve">Develop a strategy and milestones which will include:
</t>
    </r>
    <r>
      <rPr>
        <b/>
        <sz val="11"/>
        <color theme="1"/>
        <rFont val="Aptos Narrow"/>
        <family val="2"/>
        <scheme val="minor"/>
      </rPr>
      <t>Cellular Pathology:</t>
    </r>
    <r>
      <rPr>
        <sz val="11"/>
        <color theme="1"/>
        <rFont val="Aptos Narrow"/>
        <family val="2"/>
        <scheme val="minor"/>
      </rPr>
      <t xml:space="preserve">
Workforce Sustainability plans:
*Maintain core services by utilising agency support whilst undertaking training and recruitment in pursuit of a resilient and sustainable service model
*Establish Business/Management Structure/Function
*Building Resilience - Succession Planning and Future Service Efficiency
Equipment:
*Audit of current assets and align with ARCH plans on regional working to move away from a traditional capital funding model to a revenue (Managed Service Contract) model
Digital Systems
*Deployment of LIMS 2 before Feb 25 -</t>
    </r>
    <r>
      <rPr>
        <sz val="11"/>
        <color rgb="FFFF0000"/>
        <rFont val="Aptos Narrow"/>
        <family val="2"/>
        <scheme val="minor"/>
      </rPr>
      <t xml:space="preserve"> (note LIMS 2 digital elements will be resourced by Digital – see Digital GMOs)</t>
    </r>
    <r>
      <rPr>
        <sz val="11"/>
        <color theme="1"/>
        <rFont val="Aptos Narrow"/>
        <family val="2"/>
        <scheme val="minor"/>
      </rPr>
      <t xml:space="preserve">
*Programme governance and infrastructure to be scoped with a view to securing project support
Mortuary:
*Review mortuary provision to ensure BCI capacity is available utilising all sites across the HB
*Establishment of a bariatric freezer space capacity
*Install new floor to meet standards required
</t>
    </r>
    <r>
      <rPr>
        <sz val="11"/>
        <color rgb="FFFF0000"/>
        <rFont val="Aptos Narrow"/>
        <family val="2"/>
        <scheme val="minor"/>
      </rPr>
      <t xml:space="preserve">
</t>
    </r>
    <r>
      <rPr>
        <b/>
        <sz val="11"/>
        <color rgb="FFFF0000"/>
        <rFont val="Aptos Narrow"/>
        <family val="2"/>
        <scheme val="minor"/>
      </rPr>
      <t>Unclear which elements are within 700k funding envelope and which are currently unfunded?</t>
    </r>
  </si>
  <si>
    <r>
      <t>Clear backlog of c6000 specimens to meet the reporting timings for delivery of Cancer and RTT pathways
Cellular Pathology and Laboratory Medicine Workforce Sustainability Plans:
A fully costed '</t>
    </r>
    <r>
      <rPr>
        <b/>
        <sz val="11"/>
        <color rgb="FF000000"/>
        <rFont val="Aptos Narrow"/>
        <family val="2"/>
        <scheme val="minor"/>
      </rPr>
      <t>Phased</t>
    </r>
    <r>
      <rPr>
        <sz val="11"/>
        <color rgb="FF000000"/>
        <rFont val="Aptos Narrow"/>
        <family val="2"/>
        <scheme val="minor"/>
      </rPr>
      <t>' workforce plan covering short, medium and long term to ensure a sustainable workforce for the future, supported by MSG which will detail additional staffing requirements.
Improved staff retention which will allow staff to develop the competencies required for lone working OOHs
Improved staff retention will allow a trajectory for locum reduction
Equipment:
A clear process will be agreed
Digital systems:
Upgrade of systems will reduce costs. 
Mortuary: Compliance with HTA regulations</t>
    </r>
  </si>
  <si>
    <t>M_37</t>
  </si>
  <si>
    <t>Regional ODN Development Board established and sub groups (finance/commissioning, digital, workforce) established with representation from both organisations to develop ODN delivery.
Transitional MOU to provide organisational governance framework for 2024/25
ODN go live planned for April 2025</t>
  </si>
  <si>
    <t>Transitional MOU
Regional leadership and management structure in place
Employment transfer of HDUHB staff to SBUHB</t>
  </si>
  <si>
    <t>M_38</t>
  </si>
  <si>
    <t>To deliver capital investment in Pathology estate in South West Wales via Welsh Government Capital Business Case Route</t>
  </si>
  <si>
    <t>M_39</t>
  </si>
  <si>
    <r>
      <rPr>
        <b/>
        <sz val="11"/>
        <color theme="1"/>
        <rFont val="Aptos Narrow"/>
        <family val="2"/>
        <scheme val="minor"/>
      </rPr>
      <t>Laboratory Medicine:</t>
    </r>
    <r>
      <rPr>
        <sz val="11"/>
        <color theme="1"/>
        <rFont val="Aptos Narrow"/>
        <family val="2"/>
        <scheme val="minor"/>
      </rPr>
      <t xml:space="preserve">
Workforce Sustainability plans:
*Maintain core services by utilising agency support whilst undertaking training and recruitment in pursuit of a resilient and sustainable service model
*Establish Business/Management Structure/Function
*Building Resilience - Succession Planning and Future Service Efficiency
Point of Care Testing (POCT)
*Align workforce expansion with expansion of POCT devices</t>
    </r>
  </si>
  <si>
    <t>A fully costed 'Phased' workforce plan covering short, medium and long term to ensure a sustainable workforce for the future, supported by MSG which will detail additional staffing requirements.
Improved staff retention which will allow staff to develop the competencies required for lone working OOHs
Improved staff retention will allow a trajectory for locum reduction
POCT review to match demand with capacity and a defined process to support service expansion</t>
  </si>
  <si>
    <t xml:space="preserve">Reduced staff turnover, improved staff retention. Improved staff wellbeing.
A plan to see the phased release of agency staff
Ability of POCT to meet all HB training requirements, link with Clinicians advise on new instrument role out </t>
  </si>
  <si>
    <t xml:space="preserve">NPT SINGLETON SERVICE GROUP PLAN 24/25   </t>
  </si>
  <si>
    <t>FUNDED TBC</t>
  </si>
  <si>
    <t>These GMOs were on orange list, however steer from DL/ DG to include in Plan.  Added to finance plan - subject to clarification by Board on deficit £ plan. Once confirmed move to FUNDED category ( next row)</t>
  </si>
  <si>
    <t>Funding confirmed as in Plan or externally funded</t>
  </si>
  <si>
    <t xml:space="preserve">No cost, or cost covered within existing resources/ budget </t>
  </si>
  <si>
    <t>Year 1 Planning work, e.g. develop proposal/ Business case, no costs allocated in £ plan in 24/25. Funding  will be subject to review via BCAG and Execs for consideration in 25/26 Plan</t>
  </si>
  <si>
    <r>
      <t xml:space="preserve">Note - Pink text correlates to Impact assessment on GMOs undertaken by Pharmacy Meds Management Team. Contact Oliver Newman for further details </t>
    </r>
    <r>
      <rPr>
        <sz val="10"/>
        <color rgb="FF0070C0"/>
        <rFont val="Aptos Narrow"/>
        <family val="2"/>
        <scheme val="minor"/>
      </rPr>
      <t>Blue text collerlates to Impact Assessment on GMOs undertaken by Allied Health Professionals (AHPs).  Contact Sarah Lewis Sims for further details</t>
    </r>
  </si>
  <si>
    <t>PURPLE LIST - Not in Plan</t>
  </si>
  <si>
    <t>Deprioritsed in process. No provisions made in Plan. Lines to be hidden.</t>
  </si>
  <si>
    <t>PLANNING IMPLICATIONS</t>
  </si>
  <si>
    <t xml:space="preserve">RESOURCE IMPLICATIONS </t>
  </si>
  <si>
    <t xml:space="preserve">PRIORITISATION </t>
  </si>
  <si>
    <t xml:space="preserve">Linked to TI or EM </t>
  </si>
  <si>
    <t>REVIEW AND PRIORITSATION BY CORPORATE AND EXECUTIVES TO CONFIRM GMO IS FOR INCLUSION IN ANNUAL PLAN 24/25</t>
  </si>
  <si>
    <t xml:space="preserve">Our objectives - How are we going to achieve the goal? 
</t>
  </si>
  <si>
    <t>Workforce</t>
  </si>
  <si>
    <t>VALIDATED BY FINANCE</t>
  </si>
  <si>
    <t>VALIDATED BY WORKFORCE</t>
  </si>
  <si>
    <t>VALIDATED BY DIGITAL</t>
  </si>
  <si>
    <t>VALIDATED BY DICE 
COMMS AND ENGAGEMENT REQUIRMENTS</t>
  </si>
  <si>
    <t>EXEC PRIORITISATION</t>
  </si>
  <si>
    <t>CEO FINAL DECISION</t>
  </si>
  <si>
    <r>
      <rPr>
        <b/>
        <sz val="11"/>
        <color theme="0"/>
        <rFont val="Aptos Narrow"/>
        <family val="2"/>
        <scheme val="minor"/>
      </rPr>
      <t>Additionality</t>
    </r>
    <r>
      <rPr>
        <sz val="11"/>
        <color theme="0"/>
        <rFont val="Aptos Narrow"/>
        <family val="2"/>
        <scheme val="minor"/>
      </rPr>
      <t xml:space="preserve">
Do you need to source any additional staff in 2024/25 for this GMO? If no, insert No. If yes,  insert the WTE, band, job title (&amp; staff group if known), note if roles are new or existing &amp; the likely timescale for when they will be in post (e.g. Q3) below. See example in workforce implications tab</t>
    </r>
  </si>
  <si>
    <t xml:space="preserve">Are there any digital requirements to deliver the GMO,  e.g. impact on digital systems, equipment or other digital support required? If yes please outline below and contact the Digital Team as they will need to include in their GMOs for 24/25
</t>
  </si>
  <si>
    <t>Cancer Services (Divisional Lead: Adel Davies Pugh)</t>
  </si>
  <si>
    <t>NPTS_01</t>
  </si>
  <si>
    <t>Cancer/ Regional</t>
  </si>
  <si>
    <t>Recover, sustain and expand non surgical oncology treatment capacity, to improve patient access to services and deliver improved patient outcomes</t>
  </si>
  <si>
    <t xml:space="preserve">Develop WG capital business case for 2nd CT SIM at SWWCC </t>
  </si>
  <si>
    <t xml:space="preserve">Approved 2nd CT SIM capital and revenue case </t>
  </si>
  <si>
    <t>RT wait times  improvements</t>
  </si>
  <si>
    <t xml:space="preserve">SWWCC Radiotherapy Modernisation Group meetings bi monthly. 
</t>
  </si>
  <si>
    <t>TBC
Est capital timelines for 2nd CT SIM to be in place / operational - June 2025 at earliest</t>
  </si>
  <si>
    <t>TBC Est capital timelines for 2nd CT SIM to be in place / operational - June 2025 at earliest</t>
  </si>
  <si>
    <t xml:space="preserve">rolled over </t>
  </si>
  <si>
    <t>CAN-003</t>
  </si>
  <si>
    <t xml:space="preserve">Reduce Time to Radiotherapy.
Meet demand of future increases in numbers of patients requiring RT.
Alignment with Health Boards' strategic objectives
Having access to the full range of acute services required to support patients attending a radiotherapy facility/ site
Demonstrates patient benefit in terms of accessibility to the radiotherapy facility/ site
</t>
  </si>
  <si>
    <t xml:space="preserve">All Cancer tumour sites.
Radiotherapy.
Medical Physics.
Clincal Oncology.
HDHB / SBUHB Execs
WAG.
Space, facilities and equipment requirements are considered to be appropriate in scale and technical requirement to the available site. 
Estimated costs for capital, equipment and technical facilities are in line with financial planning parameters and have the potential to demonstrate value for money (to be tested at business case stage)
The workforce required to deliver the service within the new development is highly likely to be available at time of completion and does not rely upon recruitment of multiple additional roles and/or skills where there are known shortfalls
</t>
  </si>
  <si>
    <r>
      <t>Addition of a 2</t>
    </r>
    <r>
      <rPr>
        <vertAlign val="superscript"/>
        <sz val="11"/>
        <rFont val="Aptos Narrow"/>
        <family val="2"/>
        <scheme val="minor"/>
      </rPr>
      <t>nd</t>
    </r>
    <r>
      <rPr>
        <sz val="11"/>
        <rFont val="Aptos Narrow"/>
        <family val="2"/>
        <scheme val="minor"/>
      </rPr>
      <t xml:space="preserve"> CT scanner removes a significant risk to the RT pathway, and at the same time reduces the time to Radiotherapy, thereby improving performance. 2599</t>
    </r>
  </si>
  <si>
    <t>1,2</t>
  </si>
  <si>
    <t>Yes</t>
  </si>
  <si>
    <t>Yes (partial) - 50% operating capacity provided for within 23/24 Cancer Investment Fund
Remainder 
50% HDd contribution required as per agreed SWWCC Regional working</t>
  </si>
  <si>
    <t>Costs TBC as per Business case development 
Est revenue 25/26 - £0.4m 
26/27 - £0.75m
Recurrent - £0.95m
Note these costs are dependent  on phasing of machine capacity that is agreed)</t>
  </si>
  <si>
    <r>
      <t xml:space="preserve">Costs TBC as per BC in development - Est £1.6 million inc VAT.
Agreed to progress to single tendered BJC development by WG in Nov 2023. Capital project funding for design phase agreed by SBU. 
</t>
    </r>
    <r>
      <rPr>
        <sz val="11"/>
        <color rgb="FFFF0000"/>
        <rFont val="Aptos Narrow"/>
        <family val="2"/>
        <scheme val="minor"/>
      </rPr>
      <t xml:space="preserve">
Major Capital Prioritisation - indicative position at 7th March #4</t>
    </r>
  </si>
  <si>
    <t xml:space="preserve">Staffing as per recommissioned CTSIM  (25% capacity) + additional staff (RT and RTP + consultant oncologist) required in 25/26 if agreed to move to 50% capacity  </t>
  </si>
  <si>
    <t>Cancer Services.
Adel Davies-Pugh</t>
  </si>
  <si>
    <t xml:space="preserve">SWWCC Radiotherapy Modernisation Group (SBU/ HDd)
</t>
  </si>
  <si>
    <t>High Critical 270/ 300
High Feasible 200/300
YEAR 1 PLANNING/
Linked to Major Capital Prioritisation</t>
  </si>
  <si>
    <t>NPTS_02</t>
  </si>
  <si>
    <t>Regional Radiotherapy as per SWWCC Strategic Programme Case - Undertake Options Appraisal for 5th Linac preferred site in South West Wales and commence development of WG capital business case</t>
  </si>
  <si>
    <t>Agreed long term strategic options for regional model, preferred site for 5th Linac agreed by SBU/ HDd</t>
  </si>
  <si>
    <t>SWWCC Radiotherapy Modernisation Group meetings bi monthly. 
Options appraisal worked up and agreed by both HB's</t>
  </si>
  <si>
    <t>Agreed strategic options appraisal for future model, confirmed preferred site for 5th Linac by both HBs</t>
  </si>
  <si>
    <t>CAN-004</t>
  </si>
  <si>
    <t xml:space="preserve">Inevitable requirement to treat increasing pts with RT. Options appraisal urgently needed to proceed with local site plans  </t>
  </si>
  <si>
    <t xml:space="preserve">Collaboration with Hywel Dda University Health Board is essential in the development of the options appraisal and business case. </t>
  </si>
  <si>
    <t xml:space="preserve">RT demand expected to increase by ~3% on year, however local developments in current SWWCC have delayed the need for additional (5th ) Linac (incl. 6th bunker/ 2nd CT),  expected to be imminently required due to predicted demand. 2599
</t>
  </si>
  <si>
    <t>1.3.4</t>
  </si>
  <si>
    <t>Capital dependent on WG funding
Revenue funding will be impact on both HD and SBU</t>
  </si>
  <si>
    <t>TBC - Zero impact in 24/25. BC to be developed</t>
  </si>
  <si>
    <r>
      <t xml:space="preserve">Costs TBC as per BC in development 
</t>
    </r>
    <r>
      <rPr>
        <sz val="11"/>
        <color rgb="FFFF0000"/>
        <rFont val="Aptos Narrow"/>
        <family val="2"/>
        <scheme val="minor"/>
      </rPr>
      <t>Major Capital Prioritisation - indicative position at 7th March #17</t>
    </r>
  </si>
  <si>
    <t>TBC - detail to be worked up as per capital BC</t>
  </si>
  <si>
    <t>SWWCC Radiotherapy Modernisation Group (SBU/ HDd)</t>
  </si>
  <si>
    <t>High Critical 270/ 300
Low Feasible 140/300
YEAR 1 PLANNING/ Linked to Major Capital Prioritisation</t>
  </si>
  <si>
    <t>NPTS_03</t>
  </si>
  <si>
    <t>Planning for local implementation of molecular radiotherapy including prostate Lu-177 PSMA   - All Wales review being undertaken by WHSSC with view to commissioning as specialist service</t>
  </si>
  <si>
    <t xml:space="preserve">All Wales strategic plan for Molecular Radiotherapy to meet prospective NICE approval of radiotherapeutic molecular medicines </t>
  </si>
  <si>
    <t>PROMS and PREMS</t>
  </si>
  <si>
    <t>WHSSC and AWMOL to develop Service Specification</t>
  </si>
  <si>
    <t>MRT Board Sign-off of strategic plan</t>
  </si>
  <si>
    <t>Develop local implementation plans of AWMOL strategic plan</t>
  </si>
  <si>
    <t>CAN-006</t>
  </si>
  <si>
    <t>If NICE approved and WHSSC commissioned, resources (space and staffing) to deliver the ser vice</t>
  </si>
  <si>
    <t>Risk 1223</t>
  </si>
  <si>
    <t xml:space="preserve">NICE Approval, NICE did not recommend lutetium‑177 for treating PSMA-positive hormone-relapsed metastatic prostate cancer. It did not see cost-effectiveness estimates within the range considered acceptable for the use of NHS resources. 
o	Luetetium-177 was a driver for the MRT programme. Whilst disappointing, it does not detract from developing an All Wales plan that sets out the approach and requirements to provide quality, equitable and accessible MRT services for patients in Wales. </t>
  </si>
  <si>
    <t>High Critical 250/ 300
Low Feasible 140/300
YEAR 1 PLANNING</t>
  </si>
  <si>
    <t>NPTS_04</t>
  </si>
  <si>
    <t xml:space="preserve">Continue with implementation and use of recommissioned CT SIM (CT1) at SWWCC, Includes AI software based outlining and planning of RT plans to support and enhance medical physicians capacity </t>
  </si>
  <si>
    <t>Reduce risk on register,
Provide resilience into fragile single CT simulation service
CT1 Capacity can be flexed to required level - options 25% - 50% machine capacity. 
Using CT1 for appropriate patients will increase ability
to meet national Radiotherapy Quality Metrics. 
Trained staff available for 2nd CT when installed and fully operational in 2025
Increase compliance with WG quality metrics</t>
  </si>
  <si>
    <t xml:space="preserve">Continued Recommissioning of CT1 seeks to address this increasing requirement for CT scans as a temporary measure until the new CT3 is installed, expected in Q2 25/26 (subject to BJC approval by WG and revenue approval by HBs.
• It is estimated that the 25% Model (Preferred Option)  will create approximately an additional 500 Patient slots for CT scans, and will effectively squeeze the pathway, leveraging the AI processing of images and save around 3 days across the whole pathway. It is estimated the 14 compliance will improve from around 17% to 30%
• The 50% increase will create around 1,000 Patient CT slots, again squeezing the pathway and save 4-5 days, again maximising the benefit can only be seen by leveraging the AI processing of images. Estimating the 14 day compliance will rise to around 50-55%
• The 75% model would create 1,500 patient CT slots but discussions within the clinical leadership team not that we do not have enough suitable patients to fill these slots (as they require a the more modern planning scans not available on the recommissioned CT), and would have unused capacity. This would be the most suitable option following installation of the new CT Simulator, CT3, in 2025
</t>
  </si>
  <si>
    <t>Operational</t>
  </si>
  <si>
    <t>To be removed and replaced with new CT</t>
  </si>
  <si>
    <t>Gap solution' of extended day working in place to mitigate loss of 2nd CT SIM until new permanent machine in place</t>
  </si>
  <si>
    <t>CAN-007</t>
  </si>
  <si>
    <t>HDUHB to approve 50% share of costs</t>
  </si>
  <si>
    <r>
      <t xml:space="preserve">Yes - provided for within 23/24 Cancer Investment Fund (under 2nd CT SIM)
50% HDd contribution required as per agreed SWWCC Regional working - </t>
    </r>
    <r>
      <rPr>
        <sz val="11"/>
        <color rgb="FFFF0000"/>
        <rFont val="Aptos Narrow"/>
        <family val="2"/>
        <scheme val="minor"/>
      </rPr>
      <t>Awaiting confirmation this is in HDd 24/25 Plan</t>
    </r>
  </si>
  <si>
    <t>no capital for the recommissioned CT required</t>
  </si>
  <si>
    <r>
      <rPr>
        <b/>
        <sz val="11"/>
        <rFont val="Aptos Narrow"/>
        <family val="2"/>
        <scheme val="minor"/>
      </rPr>
      <t xml:space="preserve">Preferred option 25% capacity </t>
    </r>
    <r>
      <rPr>
        <sz val="11"/>
        <rFont val="Aptos Narrow"/>
        <family val="2"/>
        <scheme val="minor"/>
      </rPr>
      <t xml:space="preserve">= 1.00 wte B7 Medical Physics, 1.00 wte Band 7 Radiotherapist, 1.00wte B5 Radiotherapist
These staff are in post as recruited in 23/24 as per original CT1 recommissioning case agreed funding by SBU until Mar 24.
Additional staff required if agreed to operating at 50% capacity (on top of above)
2.00WTE B5 Medical Physics,
0.2WTE B7 Med Physics
1.0WTE B6 Radiographer
1.00 WTE B5 Radiographer
0.5WTE Oncology Consultant
</t>
    </r>
  </si>
  <si>
    <t xml:space="preserve">High Critical 300/ 300
High Feasible 170/300
</t>
  </si>
  <si>
    <t>NPTS_05</t>
  </si>
  <si>
    <t>Develop Radiographer skill mixing Advanced Roles including Consultant Radiographers and a 'Palliative' RT (consent to delivery) team</t>
  </si>
  <si>
    <t xml:space="preserve">enhanced patient pathway with increased capacity </t>
  </si>
  <si>
    <t xml:space="preserve">time to treatment </t>
  </si>
  <si>
    <t xml:space="preserve">decommission </t>
  </si>
  <si>
    <t>CAN-008</t>
  </si>
  <si>
    <t xml:space="preserve">enhanced patient pathway with improved time to treatment </t>
  </si>
  <si>
    <t>1.2.3.4</t>
  </si>
  <si>
    <t>1st post funded by Prostate Business Case, further posts an be established if funding secured</t>
  </si>
  <si>
    <t xml:space="preserve">High Critical 270/ 300
Low Feasible 140/300
</t>
  </si>
  <si>
    <t>NPTS_06</t>
  </si>
  <si>
    <t>Regional Oncology Outpatients - Develop sustainable regional hub and spoke model service across South West Wales, including provision of oncology outpatient rehab services</t>
  </si>
  <si>
    <t>Implementation of this programme of work aims to improve patient outcomes through ensuring a high quality, timely efficient, safe and effective service is delivered</t>
  </si>
  <si>
    <t xml:space="preserve">•Improve the health outcomes for people diagnosed with cancer;
•Reduce the waiting times for treatment – increasing capacity to meet the growing demand for services;
•Provide equitable access to patients across the region; and• 
•Provide a high-quality regional cancer service equipped with access to modern diagnostic/therapeutic equipment in accordance with best practice.
</t>
  </si>
  <si>
    <t>workstreams to continue between both HB's</t>
  </si>
  <si>
    <t>CAN-011</t>
  </si>
  <si>
    <t xml:space="preserve">Future proof sustainable infrastructure and workforce for delivery of non-surgical cancer care          </t>
  </si>
  <si>
    <t>Physical capacity for running clinics also an issue. Expansion to new outpatients in Singleton should mitigate this however this will require support staff for safe running of the outpatient area                                         Collaboration required with PCTSG AHP's for any therapeutic rehabilitation needs</t>
  </si>
  <si>
    <t>ID: 556
Score 15</t>
  </si>
  <si>
    <r>
      <t>Contract and Commissioning arrangements needs reviewing to correct historical misalignment (</t>
    </r>
    <r>
      <rPr>
        <sz val="11"/>
        <color rgb="FFFF0000"/>
        <rFont val="Aptos Narrow"/>
        <family val="2"/>
        <scheme val="minor"/>
      </rPr>
      <t>no additional costs to SBU)</t>
    </r>
  </si>
  <si>
    <t xml:space="preserve">
TBC cost of future model. 
Linked to 3 year plan re Cancer SLA/LTA - phased funding est £150k additional from HDd indicated in 24/25 </t>
  </si>
  <si>
    <t>TBC cost of future model / N/A in 24/25</t>
  </si>
  <si>
    <t>TBC - model to be developed in 24/25, workforce planning will be key</t>
  </si>
  <si>
    <t>TBC - model to be developed in 24/25, Digital input will be key as proposed regional model is predicated on digital delivery of clinics</t>
  </si>
  <si>
    <t>High Critical 300/ 300
Low Feasible 140/300
YEAR 1 PLANNING</t>
  </si>
  <si>
    <t>Comments from Execs 01/02/24: Links to regional mechanisms that CEO has asked HB to explore. How do we have these types of conversation with HDd at Exec level? SLAs could be a can of worms to open - there will be winners and losers in terms of funding we get from HDd to provide services</t>
  </si>
  <si>
    <t>NPTS_07</t>
  </si>
  <si>
    <t>CAN-012</t>
  </si>
  <si>
    <t xml:space="preserve">Pharmacy/Aseptic implications - Pharmacy involvement required in GMO, South West Wales TrAMS hub lead based in SBU- be good to understand what process is being led locally over and above national 
</t>
  </si>
  <si>
    <t>High Critical 270/ 300
Low Feasible 110/300
YEAR 1 PLANNING</t>
  </si>
  <si>
    <t>NPTS_08</t>
  </si>
  <si>
    <t>Scope options to Increase Systemic Anti-Cancer Therapy (SACT) Capacity</t>
  </si>
  <si>
    <t>Improved Cancer treatment times (SACT)</t>
  </si>
  <si>
    <t>Improved Cancer treatment times</t>
  </si>
  <si>
    <t xml:space="preserve">draft options appraisal / business case to be completed </t>
  </si>
  <si>
    <t>RESET AND REFOCUS</t>
  </si>
  <si>
    <t>CAN-013</t>
  </si>
  <si>
    <t xml:space="preserve">Reduced treatment breaches. Meet demand of increased SACT regimens. </t>
  </si>
  <si>
    <r>
      <t xml:space="preserve">Work in alignment with staff constraints, SACT training 6-9 months. Pharmacy capacity and TrAMS
</t>
    </r>
    <r>
      <rPr>
        <sz val="11"/>
        <color rgb="FFFF66FF"/>
        <rFont val="Aptos Narrow"/>
        <family val="2"/>
        <scheme val="minor"/>
      </rPr>
      <t>Pharmacy resource and aseptic capacity ahead of Trams. Workforce and Infrastructure resource required. Current aseptic facility and associated support areas inadequate to support meaningful expansion in SACT provision. Size, age, design of facility and equipment (gas transfer isolators required for regulatory compliance) needs assessment and scoping for replacement dependent on level of SACT increase required. Interdependency with above  GMO needs scoping</t>
    </r>
  </si>
  <si>
    <t>Risk 1834 (score 15): Risk 2836 (score 12) Risk 2780 (score 15)</t>
  </si>
  <si>
    <t>Cost TBC</t>
  </si>
  <si>
    <t>tbc Staffing requirement across nursing and pharmacy. Task and finish group established to look a t how this demand can be met. Potential need to train nursing staff to be SACT competent</t>
  </si>
  <si>
    <t>High Critical 260/ 300
Low Feasible 110/300
YEAR 1 PLANNING</t>
  </si>
  <si>
    <t>NPTS_09</t>
  </si>
  <si>
    <t>Review current service and explore potential further expansion of AOS and AOHAU</t>
  </si>
  <si>
    <t>Improved PROMS and PREMS
support hospital flow and patient care admission / LOS</t>
  </si>
  <si>
    <t>tbc - need to understand impact of 5 days working first</t>
  </si>
  <si>
    <t>CAN-016</t>
  </si>
  <si>
    <t>Increase treat and transfer rates for ambulatory patients. Reduce length of stay. Meet Onc/Haem review within 24hr of admission to hospital</t>
  </si>
  <si>
    <t>Est £0.5m (TBC)</t>
  </si>
  <si>
    <t xml:space="preserve">n/A </t>
  </si>
  <si>
    <t>n/a expected</t>
  </si>
  <si>
    <t>High Critical 250/ 300
Low Feasible 100/300
YEAR 1 PLANNING</t>
  </si>
  <si>
    <t>NPTS_10</t>
  </si>
  <si>
    <t xml:space="preserve">Develop a ring-fenced Haematology Elective Bay on Ward 11 to increase elective capacity, reduce treatment wait times and improve patient flow across Singleton and Morriston sites. Current pilot in place on Ward 11 due to bed pressures in across all sites – to become standard model from 24/25.  
</t>
  </si>
  <si>
    <t xml:space="preserve">RTT wait time </t>
  </si>
  <si>
    <t>RTT</t>
  </si>
  <si>
    <t>NEW</t>
  </si>
  <si>
    <t xml:space="preserve">Reduce time to chemotherapy to meet the demand of elective chemo. It will also provide Ward 12 with additional capacity as all elective haem treatments will move to this new 4 bed area. 
Improve RTT for Haem.
Reduce time to chemotherapy to meet the demand of elective chemo. It will also provide Ward 12 with additional capacity as all elective haem treatments will move to this new 4 bed area. 
Allow all 6  Haem cubes to be utilised for BMT Level 3 work. (additional WHSSC funding based on contracted levels)
Additional beds would provide step down capacity for BMT and elective work allowing maximum flow across all cancer inpatient areas. 
</t>
  </si>
  <si>
    <r>
      <t xml:space="preserve">Increase in nursing staff required in order for the elective area to become fully operational. Work required by Matron and Day Unit Manager to look at Rosters to ensure that adequate staffing on HDU, BMT and Elective Area. May have an impact on pharmacy as additional SACT will required.
</t>
    </r>
    <r>
      <rPr>
        <sz val="11"/>
        <color rgb="FFFF66FF"/>
        <rFont val="Aptos Narrow"/>
        <family val="2"/>
        <scheme val="minor"/>
      </rPr>
      <t xml:space="preserve">Pharmacy implications - increase numbers would require resource for admission, in-patient care and discharge
</t>
    </r>
  </si>
  <si>
    <t xml:space="preserve">Risks that patients could end up being admitted to Morriston / POW as there are no beds on 12. With the elective area it will ensure that there is manageable flow and reduce the number of Haematology patients presenting to ED. 
</t>
  </si>
  <si>
    <t xml:space="preserve">TBC cost and workforce requirements
Links to WHSSC contract and potential for income generating with taking on C&amp;V pts. Priority work in 24/25 to scope up.  
Workforce costings TBC – 3 RNs and 1 HCSW per shift. Total of 10 beds (6 BMT &amp; 4 Elective). This is a potential income generation for the HB to increase current WHSSC BMT contract to approx. 90 patients (increase of 40) as the area will provide sustainable staffing model. 
</t>
  </si>
  <si>
    <t>High Critical 250/ 300
Low Feasible 120300
YEAR 1 PLANNING</t>
  </si>
  <si>
    <t>NPTS_11</t>
  </si>
  <si>
    <t>FUNDED (tbc WHSSC)</t>
  </si>
  <si>
    <t>Introduction of Contact Radiotherapy</t>
  </si>
  <si>
    <t>Introduce a high-quality WHSSC funded specialist service</t>
  </si>
  <si>
    <t>PROMS and PREMS, and linac capacity release</t>
  </si>
  <si>
    <t>WHSSC Service Specification development</t>
  </si>
  <si>
    <t>Commissioning by WHSSC</t>
  </si>
  <si>
    <t>Clinical Service set-up</t>
  </si>
  <si>
    <t>Start Clinical Serv ice for patients</t>
  </si>
  <si>
    <t>Introduction of all south Wales specialist service</t>
  </si>
  <si>
    <t>Space identified to deliver the service. Workforce</t>
  </si>
  <si>
    <t>ID 3644
Risk Rated: 15</t>
  </si>
  <si>
    <t>SBU will be an Anchor institution for this new service</t>
  </si>
  <si>
    <t>To be WHSSC funded as per ICP</t>
  </si>
  <si>
    <t>tbc costs -Business case currently being written</t>
  </si>
  <si>
    <t>0.3 WTE consultant (To be job planned in to current role)
Radiotherapy and Physics staffing TBC</t>
  </si>
  <si>
    <t>None  known</t>
  </si>
  <si>
    <t xml:space="preserve">High Critical 260/ 300
High Feasible 180/300
</t>
  </si>
  <si>
    <t>NPTS_12</t>
  </si>
  <si>
    <t xml:space="preserve">Improve early detection and diagnosis of cancer </t>
  </si>
  <si>
    <t>PET CT at Singleton  (capital)</t>
  </si>
  <si>
    <t>Wait times</t>
  </si>
  <si>
    <t>Cancer targets</t>
  </si>
  <si>
    <t>Business Case timeline agreed with HB amd WAG</t>
  </si>
  <si>
    <t>CAN-025</t>
  </si>
  <si>
    <t>WHSSC commissions PET scanning as a specialist service.WHSSC commissions PET scanning as a specialist service</t>
  </si>
  <si>
    <t>PETIC, WAG, WHSSC</t>
  </si>
  <si>
    <t>Revenue - WHSSC  
Capital - WG (if prioritised)</t>
  </si>
  <si>
    <t>N/A costs to SBU</t>
  </si>
  <si>
    <t>Major Capital Prioritisation - indicative position at 7th March #11</t>
  </si>
  <si>
    <t xml:space="preserve">High Critical 270/ 300
High Feasible 180/300/ Linked to Capital Prioritisation
</t>
  </si>
  <si>
    <t>NPTS_13</t>
  </si>
  <si>
    <t xml:space="preserve">Adoption of the Moondance piloted pathways and expansion of core service (vague symptom pathway) within the Rapid Diagnosis Centre (RDC).
</t>
  </si>
  <si>
    <t xml:space="preserve">Increase clinic capacity for the vague symptom RDC pathway 
Reduce the time to diagnosis for patients with neck lumps, younger aged CRC patients with +ve FIT and patients with widespread lymphadenopathy. 
Access to interventional biopsies on a non-acute site
Supporting in achieving the SCP 28 day target of date to diagnosis
</t>
  </si>
  <si>
    <t xml:space="preserve">The RDC Key performance indicators are:
• Increase the number of patients meeting SCP time to diagnosis target of 28 days
• Appoint all patients within 14 days on neck lump and colorectal pathway 
• Appoint all Vague symptom patient within 14 days, working towards the 6 day National optimal pathway standard
• Improve patient experience through the holistic approach of the RDC, measured through patient feedback
</t>
  </si>
  <si>
    <r>
      <t xml:space="preserve">BCAG Jan 2024 - approved to progress to Management Board for decision. </t>
    </r>
    <r>
      <rPr>
        <sz val="11"/>
        <color rgb="FFFF0000"/>
        <rFont val="Aptos Narrow"/>
        <family val="2"/>
        <scheme val="minor"/>
      </rPr>
      <t>APPROVED</t>
    </r>
  </si>
  <si>
    <t>CAN-023</t>
  </si>
  <si>
    <r>
      <rPr>
        <b/>
        <sz val="11"/>
        <rFont val="Aptos Narrow"/>
        <family val="2"/>
        <scheme val="minor"/>
      </rPr>
      <t>Preferred (agreed) option:</t>
    </r>
    <r>
      <rPr>
        <sz val="11"/>
        <rFont val="Aptos Narrow"/>
        <family val="2"/>
        <scheme val="minor"/>
      </rPr>
      <t xml:space="preserve">
Fully funded Neck lump pilot pathway, increase vague symptom capacity by an additional 1 session a week to meet demand and include interventional biopsy and new lymphadenopathy pathway support.
Due to the success of the RDC ethos, the Health Board has recently provided funding for Surgical Services to replicate the RDC model for a wider cohort of patients with suspected colorectal cancer to accelerate diagnosis and improve outcomes for patients across SBUHB. This is now being managed outside of RDC and within the General Surgery Directorate. 
</t>
    </r>
    <r>
      <rPr>
        <b/>
        <sz val="11"/>
        <rFont val="Aptos Narrow"/>
        <family val="2"/>
        <scheme val="minor"/>
      </rPr>
      <t>Benefits</t>
    </r>
    <r>
      <rPr>
        <sz val="11"/>
        <rFont val="Aptos Narrow"/>
        <family val="2"/>
        <scheme val="minor"/>
      </rPr>
      <t xml:space="preserve">
• Reduction in time to diagnosis for neck lump patients
• Improved patient experience and care with reduced hospital visits required across all pathways
• RDC ethos of patient centred care is continued
• Provides appropriate capacity for increased demand of Vague symptoms referrals ensuring waiting times remain timely with increasing ability to meet SCP diagnosis within &lt;28 days
• Provides a lymphadenopathy pathway for those patients that currently don’t sit under a particular specialty and an additional access point for interventional biopsies
• Staffing model provides ability for cross cover to ensure confirmation of 52 week operating of service
• Cost savings in surgical services and Radiology as patients would not need to attend for a number of outpatient and diagnostic appointments (including weekend WLI sessions to deal with backlog of patients on SCP pathways)
</t>
    </r>
  </si>
  <si>
    <t xml:space="preserve">Reduce time to cancer diagnosis.     Meet increased demand in vague symptom referrals.                                       </t>
  </si>
  <si>
    <t>Reduce time to diagnosis
Improve cancer mortality rates</t>
  </si>
  <si>
    <t>On long list agreed 373k</t>
  </si>
  <si>
    <t>£0.39m recurrent revenue costs</t>
  </si>
  <si>
    <t>No additional required</t>
  </si>
  <si>
    <r>
      <t xml:space="preserve">Workforce in place (Temp as per Moondance pilot funding) – investment to  secure their contracts to permanent. </t>
    </r>
    <r>
      <rPr>
        <sz val="11"/>
        <color rgb="FFFF0000"/>
        <rFont val="Aptos Narrow"/>
        <family val="2"/>
        <scheme val="minor"/>
      </rPr>
      <t xml:space="preserve">See BC for further details
</t>
    </r>
    <r>
      <rPr>
        <sz val="11"/>
        <rFont val="Aptos Narrow"/>
        <family val="2"/>
        <scheme val="minor"/>
      </rPr>
      <t xml:space="preserve">
The current workforce level above allows the RDC to be able to:
- Provide consistent cover for all RDC pathways identified  and ensure that cross-cover is available all areas of the service
- CNS key-worker role is consistently available for patient support and advice from referral to diagnosis.
</t>
    </r>
  </si>
  <si>
    <t xml:space="preserve">Thought has been given to digital alternatives to the administrative support role however this role ensures a 24 hour turn around of clinic letters, WPAS and WCP are updated, provides capacity to phone patients to attend appts where letters won’t reach them in time and allows for the general day to day administrative duties of the department are completed contributing to the smooth running of a streamlined service. Review of the job description has shown that the role aligns with a band 2 A&amp;C and this has been reflected in the business case.
Benefits of recruiting to these roles includes:
• Increased capacity for clinics
• Enables the piloted pathways to be adopted
• Provides strength and resilience to a small team that otherwise is fragile
</t>
  </si>
  <si>
    <t>High Critical 300/ 300
High Feasible 150/300</t>
  </si>
  <si>
    <t>NPTS_14</t>
  </si>
  <si>
    <t>Supporting all people living with cancer across their whole pathway of care</t>
  </si>
  <si>
    <t xml:space="preserve">Ensure cover for lone workers in CNS workforce utilising Band 4 CNS co-ordinator roles. </t>
  </si>
  <si>
    <t xml:space="preserve">To promote patient safety by avoiding crisis admissions through the pro-active assessments and follow up. On average the CNSs workload can be reduced by 10 hours per week  allowing  2 additional CNS follow up clinics per week, allowing the consultant to see more new patients thereby reducing waiting times.
</t>
  </si>
  <si>
    <t xml:space="preserve">Risk register 548 </t>
  </si>
  <si>
    <t>Posts Currently funded by Macmillan. SBUHB expected to pick up costs from 2026</t>
  </si>
  <si>
    <t>Added post Prioritisation process</t>
  </si>
  <si>
    <t>NPTS_15</t>
  </si>
  <si>
    <t>Cancer/ Digital</t>
  </si>
  <si>
    <t>Chemo Care</t>
  </si>
  <si>
    <t>Ensure Cancer Services have a robust electronic prescribing and administration (ePMA) system for Systemic Anti-Cancer Therapy (SACT) across the SWW Cancer Centre region</t>
  </si>
  <si>
    <t xml:space="preserve">Securing ongoing supplier maintenance and support will maintain efficiency and safe practice within the service.  This will avoid increased waiting times, delays and possibly serious harm or even death to patients.  </t>
  </si>
  <si>
    <t>Essential to secure an new contract before the current one expires 31/10/2024</t>
  </si>
  <si>
    <t>Cancer Targets</t>
  </si>
  <si>
    <t xml:space="preserve">Agreeing to NWSP securing a single contract for Wales is expected to either maintain or marginally improve the ongoing cost of maintenance of the system.  </t>
  </si>
  <si>
    <t>key stakeholders across Wales (Cancer Network Nurse Forum, Medicines Management group, SACT Group, Chief Pharmacists, and Digital Representatives)</t>
  </si>
  <si>
    <t xml:space="preserve">Risk Reg awaiting number </t>
  </si>
  <si>
    <r>
      <t xml:space="preserve">currently in cancer service budget/run rate issue
</t>
    </r>
    <r>
      <rPr>
        <sz val="11"/>
        <color rgb="FFFF0000"/>
        <rFont val="Aptos Narrow"/>
        <family val="2"/>
        <scheme val="minor"/>
      </rPr>
      <t>On long list</t>
    </r>
  </si>
  <si>
    <t>approx. £64K</t>
  </si>
  <si>
    <t>No, the current service team will manage workload as usual.</t>
  </si>
  <si>
    <t xml:space="preserve">A full project team would need to be funded (nationally) to be able to merge the current systems and release the possible savings.  This is on hold until 2025 at least.  Has been raised as a need with DHCW.  </t>
  </si>
  <si>
    <t xml:space="preserve">No, all directors of digital agree with the proposed plan of action.  </t>
  </si>
  <si>
    <t>NPTS_16</t>
  </si>
  <si>
    <t>Development of a Health Board wide Women's Health Strategy</t>
  </si>
  <si>
    <t>Exec -led strategy group to be established to develop this based on 2022 WG Quality Statement</t>
  </si>
  <si>
    <t>Strategy and Vision in place</t>
  </si>
  <si>
    <t>Review Womens Health Strategy and complete an action plan</t>
  </si>
  <si>
    <t>Annual Planning Framework requires the HB to focus on Women's health</t>
  </si>
  <si>
    <t>Multi service input required</t>
  </si>
  <si>
    <t>Ceri Gimblett / Abigail Morris</t>
  </si>
  <si>
    <t>Missed off prioritisation process in error</t>
  </si>
  <si>
    <t>NPTS_17</t>
  </si>
  <si>
    <t xml:space="preserve">Achievement of Ministerial Priorities for waiting times (RTT Stage 1 and 5) </t>
  </si>
  <si>
    <t>Establishment of an outpatient hysteroscopy/minor ops service at Singleton Hospital</t>
  </si>
  <si>
    <t>Reduction in waiting times for diagnosis and treatment of gynaecological conditions</t>
  </si>
  <si>
    <t>Reduction in waiting times</t>
  </si>
  <si>
    <t xml:space="preserve">Review business case and recruit to key posts </t>
  </si>
  <si>
    <r>
      <t>RISKS (to not funding): we currently have patients waiting over 2 years for Hysteroscopy, at present we are reliant on additional WLI/HSBUK sessions to be able to maintain this position (c</t>
    </r>
    <r>
      <rPr>
        <sz val="11"/>
        <color rgb="FFFF0000"/>
        <rFont val="Aptos Narrow"/>
        <family val="2"/>
        <scheme val="minor"/>
      </rPr>
      <t>heck cost with Charlie – this can be demonstrated as saving against run rate).</t>
    </r>
    <r>
      <rPr>
        <sz val="11"/>
        <rFont val="Aptos Narrow"/>
        <family val="2"/>
        <scheme val="minor"/>
      </rPr>
      <t xml:space="preserve"> We have 2x NEW Hysteroscopist who will be undergoing training, we require Singleton as additional room as there is not enough room at NPTH. This will also support our USC position where we currently have a backlog of patients and are booked over 2 weeks at present
</t>
    </r>
  </si>
  <si>
    <t xml:space="preserve">£231k for staff and pathology/HSDU             £44k to lease equipment
</t>
  </si>
  <si>
    <t>Purchase option £130k</t>
  </si>
  <si>
    <t>Yes - 0.2 WTE HCSW,  2 sessions consultant, 0.4 Band 5 nurse, 0.2 Band 2 reception, 0.2 Band 3 Booking clerk</t>
  </si>
  <si>
    <t>Additional hours would be offered to existing staff</t>
  </si>
  <si>
    <t>NPTS_18</t>
  </si>
  <si>
    <t>Increased theatre capacity for general gynaecology</t>
  </si>
  <si>
    <t xml:space="preserve">Further lists allocated and list are running as business as usual </t>
  </si>
  <si>
    <t>-</t>
  </si>
  <si>
    <t>Would need either increased overall theatre capacity in Singleton, or sessions reallocated from another specialty</t>
  </si>
  <si>
    <t>Depends on approach</t>
  </si>
  <si>
    <t>£300k added to Plan 24/25 for Gynae Priorities</t>
  </si>
  <si>
    <t>No, but theatres might, dependent on the approach agreed by the HB</t>
  </si>
  <si>
    <t>Planned Care Board</t>
  </si>
  <si>
    <t>NPTS_19</t>
  </si>
  <si>
    <t>Improved productivity, reduced complaints, better patient experience</t>
  </si>
  <si>
    <t>Completion of Action Plan</t>
  </si>
  <si>
    <t>Sign off Governance Structure and monitor progress monthly</t>
  </si>
  <si>
    <t>Monitor as per attached action plan</t>
  </si>
  <si>
    <t>NPTS_20</t>
  </si>
  <si>
    <t>Planned Care/ Digital</t>
  </si>
  <si>
    <t xml:space="preserve">Ongoing planning for development of electronic Health Record linked to community optometry
</t>
  </si>
  <si>
    <t>plans agreed nationally for procurement and implementation</t>
  </si>
  <si>
    <t>NPTS_21</t>
  </si>
  <si>
    <t xml:space="preserve">Develop plans for sustainable vitreo-retinal services in ophthalmology </t>
  </si>
  <si>
    <t>Plan agreed and funding implications resolved</t>
  </si>
  <si>
    <t>more sustainable on-call rota to improve staff wellbeing, reduce need for patients to travel to England for emergency treatment</t>
  </si>
  <si>
    <t>Could potentially be planned on a regional basis</t>
  </si>
  <si>
    <t>NPTS_22</t>
  </si>
  <si>
    <t>Planned Care/ Regional</t>
  </si>
  <si>
    <t>Develop plans for regionalisation of ophthalmology services with Hywel Dda</t>
  </si>
  <si>
    <t>the agreement of how it will be delivered</t>
  </si>
  <si>
    <t>NPTS_23</t>
  </si>
  <si>
    <t>EM</t>
  </si>
  <si>
    <t>Sustainable Fertility Services</t>
  </si>
  <si>
    <t xml:space="preserve">De-escalation from Level 4 escalation by WHSCC.  </t>
  </si>
  <si>
    <t>TBD</t>
  </si>
  <si>
    <t>YEAR 1 PLANNING</t>
  </si>
  <si>
    <t>NPTS_24</t>
  </si>
  <si>
    <t xml:space="preserve">Achievement of Ministerial Priorities for SCP </t>
  </si>
  <si>
    <t xml:space="preserve">Review impact of breast SLA disaggregation to ensure new model is fit for purpose and provides sustainability, and amend model as necessary, through business cases where required </t>
  </si>
  <si>
    <t>Improved performance against 62 day pathway</t>
  </si>
  <si>
    <t>Refresh</t>
  </si>
  <si>
    <t xml:space="preserve">Shortfall in funding for workforce requirements identified for disaggregation impact in 23/24
Risks – taking on CTM activity from 1st April 24
Radiology 
Insufficient radiology sessions to see new patients at Singleton and NPT sites resulting in
-Backlog of breast imaging (approx. 4 months)
-Cancer target not met.  
-Delay in cancer diagnosis assuming there are undiagnosed cancers in the backlog
Surgical Practitioner 
No surgical theatre assistants only one surgical registrar which cannot be relied on due to on call, compensatory leave etc.  Increased theatre capacity (4 sessions) 1st April 2024.
-Theatre lists will go down 
-Backlog increases 
Nursing 
-Recruit Specialist Nurse/Advanced Nurse Practitioner to support post op patients, support outpatient clinics and provide development sessions.  
-Insufficient patient care after surgery
 Admin 
Insufficient admin following CTM disaggregation due to increased medical workforce (4.6WTE)
-Cancer/RTT management
-Delay in booking clinics 
-Delay in USC letters not being transcribed in timely manner
-Delay in investigations being reviewed 
</t>
  </si>
  <si>
    <t xml:space="preserve">Impacts on radiology - additional resource required                                                       Consider AHP roles to support pathways </t>
  </si>
  <si>
    <t>To be added to Plan - value TBC</t>
  </si>
  <si>
    <t xml:space="preserve">TBC costs
Chris Holcombe new clinical lead Breast  is working up priorities, risks etc.. and trying to update the old business case but is not quite in a position to state the exact requirements, resources will be needed.  
</t>
  </si>
  <si>
    <t>EXEC CHOICE
Critical score =295</t>
  </si>
  <si>
    <t>NPTS_25</t>
  </si>
  <si>
    <t>Disaggregation of PMB/Hysteroscopy and Colposcopy SLA's with CTM</t>
  </si>
  <si>
    <t>Increased capacity for treatment of Swansea Bay residents and improved performance against 62 day pathway</t>
  </si>
  <si>
    <t>Reduction of out of area patients being seen at SBUHB sites</t>
  </si>
  <si>
    <t>Start Task and Finish Group with CTM colleagues</t>
  </si>
  <si>
    <t xml:space="preserve">Disaggregate from CTM </t>
  </si>
  <si>
    <t xml:space="preserve">releases capacity for SB but reduces LTA/PHW income.  </t>
  </si>
  <si>
    <t>Could increase risk in general gynae if CTM push to repatriate NPT residents for all of gynae care.</t>
  </si>
  <si>
    <t>Cancer performance</t>
  </si>
  <si>
    <r>
      <rPr>
        <sz val="11"/>
        <color rgb="FFFF0000"/>
        <rFont val="Aptos Narrow"/>
        <family val="2"/>
        <scheme val="minor"/>
      </rPr>
      <t>£300k added to Plan 24/25 for Gynae Priorities</t>
    </r>
    <r>
      <rPr>
        <sz val="11"/>
        <color theme="1"/>
        <rFont val="Aptos Narrow"/>
        <family val="2"/>
        <scheme val="minor"/>
      </rPr>
      <t xml:space="preserve">
1.5 Sessions per week with 8 patients booked per session. SLA value (CTM costs) = £29k.
This will allow capacity for SB patients and reduce the number of patients we are expected to see in clinic. 
</t>
    </r>
  </si>
  <si>
    <t xml:space="preserve">1.5 Sessions per week with 8 patients booked per session. SLA value (CTM costs) = £29k.
This will allow capacity for SB patients and reduce the number of patients we are expected to see in clinic. 
</t>
  </si>
  <si>
    <t>NPTS_26</t>
  </si>
  <si>
    <t>SCP time to one-stop appointment reduced</t>
  </si>
  <si>
    <t xml:space="preserve">Work with CIN to adopt an All Wales Training Programme. Recruit to key posts.
</t>
  </si>
  <si>
    <t>PLAN: Map clinics, review equipment etc. Linked to the opening of Ambulatory unit.
Create action Plan</t>
  </si>
  <si>
    <t>Official training to commence with Nursing colleagues which will take 2 years if unable to secure an All Wales Training Programme</t>
  </si>
  <si>
    <t xml:space="preserve">Training will be ongoing and </t>
  </si>
  <si>
    <t>Impacts on radiology</t>
  </si>
  <si>
    <t>Yes (for MGH not NPTSSG)</t>
  </si>
  <si>
    <t>£140K Est revenue for radiology pay costs</t>
  </si>
  <si>
    <t>Yes - 2 x b7 Sonographers</t>
  </si>
  <si>
    <t>EXEC CHOICE
Critical score = 300</t>
  </si>
  <si>
    <t>NPTS_27</t>
  </si>
  <si>
    <t>Agree and implement sustainable service model for gynae-oncology</t>
  </si>
  <si>
    <t>Improved performance against 62 day pathway - Service Trajectories created</t>
  </si>
  <si>
    <t>Executive Led Process to discuss sustainability of the service and current waiting times ongoing. 
Demand and Capacity review of Operating Theatre</t>
  </si>
  <si>
    <t>Demand and Capacity review of whole system pathways</t>
  </si>
  <si>
    <t>Actions following Exec Led Management</t>
  </si>
  <si>
    <t>Current service has workforce and capacity issues</t>
  </si>
  <si>
    <t>yes</t>
  </si>
  <si>
    <t>£300k added to Plan 24/25 for Gynae Priorities.
Potential for further requirements in year in line with TI expectations tbc</t>
  </si>
  <si>
    <t>n.a</t>
  </si>
  <si>
    <t>NPTS_28</t>
  </si>
  <si>
    <t xml:space="preserve">Expectant and new mothers and babies receive high quality and timely services. Expectant and new mothers will experience continuity of care across the whole of their maternity journey, from multi-professional teams, with access to specialised services whenever appropriate. Our staff have the necessary skills, knowledge and confidence to understand what care and support is appropriate. </t>
  </si>
  <si>
    <t xml:space="preserve">Ongoing implementation of the maternity workforce transformation plan, particularly in relation to the new models for community maternity services and the Obstetric Unit, and the increase in establishment required for Ante-Natal Clinics to meet BR+ standards
</t>
  </si>
  <si>
    <t>Establishment vs BR+.  Reduced variable pay spend</t>
  </si>
  <si>
    <t>Submit WF end qtr 1 -working with SH</t>
  </si>
  <si>
    <t>Refreshed</t>
  </si>
  <si>
    <t>MAT_012, MAT_009</t>
  </si>
  <si>
    <t xml:space="preserve">Stabilise and resolve many of the workforce issues in maternity services </t>
  </si>
  <si>
    <t>Risk score of 25 for critical maternity staffing</t>
  </si>
  <si>
    <r>
      <t xml:space="preserve">Yes
</t>
    </r>
    <r>
      <rPr>
        <sz val="11"/>
        <color rgb="FFFF0000"/>
        <rFont val="Aptos Narrow"/>
        <family val="2"/>
        <scheme val="minor"/>
      </rPr>
      <t>on long list 750k as per Mat BC</t>
    </r>
  </si>
  <si>
    <t>£250k already committed on top of £500k in 23/24</t>
  </si>
  <si>
    <t xml:space="preserve">5.63 WTE Band 6 midwives </t>
  </si>
  <si>
    <t>Yes - OCP may be required to ensure consistency across clinics.  OCPS already undertaken for OU and Community</t>
  </si>
  <si>
    <t>Recruitment risks due to shortage profession - need to maximise recruitment through student streamlining and develop wellbeing and retention strategy</t>
  </si>
  <si>
    <t>Head of Midwifery - Cath Harris</t>
  </si>
  <si>
    <t>Management Board and Quality and Safety Committee</t>
  </si>
  <si>
    <t xml:space="preserve">High Critical 300/ 300
High Feasible 150/300
</t>
  </si>
  <si>
    <t>NPTS_29</t>
  </si>
  <si>
    <t>Assessment and implementation of support staff requirements, including obstetric HCA's, phlebotomists and clerical support as a consequence of the MCA roles and revised HCSW framework ®. This has been a recommendation from the HiW report.</t>
  </si>
  <si>
    <t>Increased capacity in midwifery teams to ensure they can work at the top of their license, improving patient experience.</t>
  </si>
  <si>
    <t>Midwifery staff reporting more time to undertake clinical workload at top of license.  Increased support staff in post.  Dedicated HCSWs for obstetric theatres in place.</t>
  </si>
  <si>
    <t>MAT_012</t>
  </si>
  <si>
    <r>
      <rPr>
        <sz val="11"/>
        <color rgb="FFFF0000"/>
        <rFont val="Aptos Narrow"/>
        <family val="2"/>
        <scheme val="minor"/>
      </rPr>
      <t>£150K additional added to Plan to cover costs over original 750K B</t>
    </r>
    <r>
      <rPr>
        <sz val="11"/>
        <color theme="1"/>
        <rFont val="Aptos Narrow"/>
        <family val="2"/>
        <scheme val="minor"/>
      </rPr>
      <t xml:space="preserve">C  </t>
    </r>
  </si>
  <si>
    <r>
      <t xml:space="preserve">TBC  for A&amp;C                 £176k for 5.8 WTE Band 3 (plus enhancements for 24/7 </t>
    </r>
    <r>
      <rPr>
        <sz val="11"/>
        <color rgb="FFFF0000"/>
        <rFont val="Aptos Narrow"/>
        <family val="2"/>
        <scheme val="minor"/>
      </rPr>
      <t>cover) - 
£150K additional added to Plan to cover costs over original 750K BC</t>
    </r>
  </si>
  <si>
    <t>Workforce plan still to be developed, but likely to include A&amp;C staff (TBD) and  HCSWs for obstetric theatres (5.8WTE Band 3)</t>
  </si>
  <si>
    <t>Yes - may require OCP for existing HCAs who are allocated to theatres</t>
  </si>
  <si>
    <t>Head of Midwifery Cath Harris</t>
  </si>
  <si>
    <t xml:space="preserve">High Critical 300/ 300
Low Feasible 135/300
</t>
  </si>
  <si>
    <t>NPTS_30</t>
  </si>
  <si>
    <t xml:space="preserve">Undertake a review of antenatal routine and specialist clinics and capacity, and implement revised schedule of obstetrician clinics with appropriate number of patients in each. </t>
  </si>
  <si>
    <t>to ensure we provide  sufficient capacity to meet national guidelines and access to specialists in a timely manner where required.  To ensure that women are returned to midwifery-led care wherever possible.  Clinics currently significantly overbooked.</t>
  </si>
  <si>
    <t>Specialist clinics in place in line with national guidelines.  Reduced Datix incidents related to overbooking of clinics.</t>
  </si>
  <si>
    <t>Review of WF/D&amp;C and specialist clinics</t>
  </si>
  <si>
    <t>MAT_010</t>
  </si>
  <si>
    <t>As above</t>
  </si>
  <si>
    <t>Potential need for additional Consultant sessions to deliver specialist clinics</t>
  </si>
  <si>
    <t>Head of Midwifery - Cath Harris     Clinical Lead -Madhu Dey</t>
  </si>
  <si>
    <t xml:space="preserve">High Critical 250/ 300
Low Feasible 135/300
</t>
  </si>
  <si>
    <t>NPTS_31</t>
  </si>
  <si>
    <t xml:space="preserve">Assessment of sonography requirements and implementation of subsequent workforce plan, in conjunction with radiology.  Development of midwifery led sonography clinics in NPTH </t>
  </si>
  <si>
    <t>Compliance with GAP/GROW and other national guidance on scanning</t>
  </si>
  <si>
    <t>3 weekly GAP/GROW scans being delivered.</t>
  </si>
  <si>
    <t>Review of D&amp;C with AS</t>
  </si>
  <si>
    <t>Improved outcomes through serial growth scans</t>
  </si>
  <si>
    <t xml:space="preserve">Radiology </t>
  </si>
  <si>
    <r>
      <t xml:space="preserve">£100k for additional US scanner in NPTH ANC
</t>
    </r>
    <r>
      <rPr>
        <sz val="11"/>
        <color rgb="FFFF0000"/>
        <rFont val="Aptos Narrow"/>
        <family val="2"/>
        <scheme val="minor"/>
      </rPr>
      <t xml:space="preserve"> Not currently funded</t>
    </r>
  </si>
  <si>
    <t>TBD following service review</t>
  </si>
  <si>
    <t>Head of Midwifery - Cath Harris     Clinical Lead -Madhu Dey               Alex Simmonds - Diagnostics</t>
  </si>
  <si>
    <t>engagement with Digital Maternity Cymru and support for the implementation of a national Maternity record and development of local/national performance dashboards</t>
  </si>
  <si>
    <t>Revised performance dashboard measures in place</t>
  </si>
  <si>
    <t>Cost analysis required</t>
  </si>
  <si>
    <t>TBA</t>
  </si>
  <si>
    <t>Year 1 impact - improvement in performance measures</t>
  </si>
  <si>
    <t xml:space="preserve">Funded Digital Plan </t>
  </si>
  <si>
    <t xml:space="preserve">High Critical 170/ 300
High Feasible 160/300
</t>
  </si>
  <si>
    <t>NPTS_33</t>
  </si>
  <si>
    <t>Expectant and new mothers, and babies will receive care and support that meets their needs irrespective of who or where they are.</t>
  </si>
  <si>
    <t>Ensure access to maternity care is equitable for all women regardless of ethnicity, geography or socio-economic status or other protected characteristic</t>
  </si>
  <si>
    <t>Information leaflets/ online info available in a number of relevant languages; robust translation services and used when necessary; staff have a lower threshold to review and admit women from ethnic minority backgrounds; MVP work and findings embedded in the service</t>
  </si>
  <si>
    <t>Equity of access for all women</t>
  </si>
  <si>
    <t xml:space="preserve">High Critical 180/ 300
High Feasible 180/300
</t>
  </si>
  <si>
    <t>NPTS_34</t>
  </si>
  <si>
    <t xml:space="preserve">Implementation of Dilapan for induction of labour </t>
  </si>
  <si>
    <t xml:space="preserve">Reduction in ante-natal  LOS.  Improved patient experience </t>
  </si>
  <si>
    <t>Share BC with SLT at NPTSSG</t>
  </si>
  <si>
    <t>Within existing resources</t>
  </si>
  <si>
    <t xml:space="preserve">High Critical 250/ 300
High Feasible 160/300
</t>
  </si>
  <si>
    <t xml:space="preserve">Development of a digital maternity plan - in line with Digital Maternity Cymru timelines- opportunities for digitalisation of discharge process &amp; community rostering 
</t>
  </si>
  <si>
    <t>Digitisation of discharge processes</t>
  </si>
  <si>
    <t>Scoping process of current discharge process</t>
  </si>
  <si>
    <t>NPTS_45</t>
  </si>
  <si>
    <t>Physical layout of the unit which meets the needs of patients and staff and provides a sustainable model in line with the increased acuity and long term vision</t>
  </si>
  <si>
    <t xml:space="preserve">High Critical 280/ 300
Low Feasible 140/300
YEAR 1 PLANNING
</t>
  </si>
  <si>
    <t>NPTS_46</t>
  </si>
  <si>
    <t xml:space="preserve">Expectant and new mothers and babies are supported and empowered to make decisions about the care, treatment and support they need. Care and treatment will be planned in partnership with expectant and new mothers, ensuring they are properly informed and supported to make decisions. Our services will be based upon patient feedback, and we will work with our patients to co-produce the care that they receive. </t>
  </si>
  <si>
    <t>Improved breast feeding rates and maintenance of BFI accreditation</t>
  </si>
  <si>
    <t>Breast feeding rates</t>
  </si>
  <si>
    <t>Links to Mat WF plan -scope further</t>
  </si>
  <si>
    <t>1.0 WTE Band 8a Midwife</t>
  </si>
  <si>
    <t>Cath Harris</t>
  </si>
  <si>
    <t xml:space="preserve">High Critical 180/ 300
High Feasible 150/300
</t>
  </si>
  <si>
    <t>NPTS_47</t>
  </si>
  <si>
    <t>Delivery of the Requirements of the MatNeo Safety Programme - Year one objectives</t>
  </si>
  <si>
    <t>Improved leadership and governance structures - increased safety and implementation of best practice</t>
  </si>
  <si>
    <t>Leadership roles in place</t>
  </si>
  <si>
    <t>Leadership support during period of external review and enhanced monitoring, and to comply with Matneo Improvement Programme</t>
  </si>
  <si>
    <t xml:space="preserve">Need to be mindful of impact on elective services </t>
  </si>
  <si>
    <t>£200k added to Plan as holding position</t>
  </si>
  <si>
    <t xml:space="preserve">£45,000 per annum approx (additional sessions needed to be paid - built into proposed structure, not additional) </t>
  </si>
  <si>
    <t>Yes - minimum of 3 Consultant sessions required dependent on model agreed.</t>
  </si>
  <si>
    <t>Leadership/role training required - may be delivered by matneo programme</t>
  </si>
  <si>
    <t>Unit Medical Director Dougie Russell</t>
  </si>
  <si>
    <t>NPTS_48</t>
  </si>
  <si>
    <t xml:space="preserve">Leadership roles have access to leadership training which includes content on culture and the principles of high performing teams and that resourcing for higher/additional qualifications is supported, as per the reqts in the MatNeo SSP. </t>
  </si>
  <si>
    <t>Improved leadership, team working and staff wellbeing</t>
  </si>
  <si>
    <t>Agreed training packages in place and relevant leaders taking part</t>
  </si>
  <si>
    <t>Time for study leave etc</t>
  </si>
  <si>
    <t>£200k added to Plan as holding position (AS ABOVE)</t>
  </si>
  <si>
    <t>Requirements TBC</t>
  </si>
  <si>
    <t>NPTS_49</t>
  </si>
  <si>
    <t>Further development and implementation of a Maternity Staff Wellbeing Strategy and Plan which includes the provision of psychological support and an annual validated psychological safety survey; robust use of exit interviews; appointment of a Freedom to Speak Champion
This is part of the reqts of the MatNeo SSP and HiW recommendations</t>
  </si>
  <si>
    <t>Improved wellbeing and retention of staff, improved culture of openness</t>
  </si>
  <si>
    <t xml:space="preserve">Agreed Strategy in place.  Psychological support in place.  </t>
  </si>
  <si>
    <t>Improved retention of staff, Possible reduction in sickness due to stress</t>
  </si>
  <si>
    <t>TBC but £14,671 based on 2 sessions of 8a Psychologist</t>
  </si>
  <si>
    <t>0.2 WTE Band 8a - tbc</t>
  </si>
  <si>
    <t>NPTS_50</t>
  </si>
  <si>
    <t xml:space="preserve">Delivery of recommendations from the commissioned external review when received. </t>
  </si>
  <si>
    <t>Delivery of a sustainable and safe Maternity Service that meet the local and national population needs of Wales.</t>
  </si>
  <si>
    <t>The service requires corporate support to deliver the recommendations in timely manner.</t>
  </si>
  <si>
    <t>1 session for Clinical Lead cost £15,138, Band 8A post £73,357</t>
  </si>
  <si>
    <t>Increase Leadership time/support during period of external review and enhanced monitoring, and to comply with Matneo Improvement Programme, Scope out, and present a case for a risk/governance nurse Band 8A to support governance Agenda</t>
  </si>
  <si>
    <t>NPTS_51</t>
  </si>
  <si>
    <t>CYP</t>
  </si>
  <si>
    <t>Develop a Health Board wide Childrens services strategic framework which will support a structure to deliver a whole system approach to Children and Young Peoples services, putting the child at the centre of all that we do.</t>
  </si>
  <si>
    <t xml:space="preserve">Refresh the current Children and Young Peoples Strategic Plan with aim to put in place a 5-year strategic framework and direction for all specialities who deliver services for Children and Young People within Swansea Bay UHB. </t>
  </si>
  <si>
    <t>Currently in the early stages of planning, therefore current measure will be to have an agreed 5-year strategic framework by end of Q2</t>
  </si>
  <si>
    <t>Quarterly Strategic Board meetings to deliver key strategic actions</t>
  </si>
  <si>
    <t>Clear action Plans for delivery of CYP strategy</t>
  </si>
  <si>
    <t>Delivery of strategy will require collaborative working with partner agencies</t>
  </si>
  <si>
    <t>Implementation of a Children and Young Persons  strategy</t>
  </si>
  <si>
    <t>Operational pressures</t>
  </si>
  <si>
    <t>Michelle Mason-Gawne NPTS SG</t>
  </si>
  <si>
    <t>NPTS SG Management Board</t>
  </si>
  <si>
    <t xml:space="preserve">High Critical 230/ 300
High Feasible 210/300
</t>
  </si>
  <si>
    <t>NPTS_59</t>
  </si>
  <si>
    <t>CYP/MH</t>
  </si>
  <si>
    <t>Provide safe &amp; sustainable  services that enables equity of access, timely support and improves outcomes for Children and Young People who require mental and learning disability services Health Services</t>
  </si>
  <si>
    <t xml:space="preserve">Work with RPB and colleagues within Mental Health services to undertake a review of services required for children with learning disabilities, to identify gaps in service provision, unmet need and priorities for development. Implementing the multi-agency CYP Emotional Wellbeing &amp; Mental Health Delivery Plan  </t>
  </si>
  <si>
    <t>Undertake a Health Board wide gap analysis to identify of any unmet need for children with learning disabilities</t>
  </si>
  <si>
    <t xml:space="preserve">Creating work-streams to undertake gap analysis </t>
  </si>
  <si>
    <t xml:space="preserve">Initiate Health Board wide Review </t>
  </si>
  <si>
    <t xml:space="preserve">Present outcome of review to CYP Strategic Board members </t>
  </si>
  <si>
    <t xml:space="preserve">Refreshed </t>
  </si>
  <si>
    <t>CYP_012</t>
  </si>
  <si>
    <t>Provision of equitable service to all children</t>
  </si>
  <si>
    <t>Katie Hollingsworth</t>
  </si>
  <si>
    <t>MH &amp; LD/NPTS SG Management Board</t>
  </si>
  <si>
    <t xml:space="preserve">High Critical 240/ 300
High Feasible 200/300
</t>
  </si>
  <si>
    <t>NPTS_60</t>
  </si>
  <si>
    <r>
      <t>FUNDED (</t>
    </r>
    <r>
      <rPr>
        <b/>
        <sz val="11"/>
        <color rgb="FFFF0000"/>
        <rFont val="Aptos Narrow"/>
        <family val="2"/>
        <scheme val="minor"/>
      </rPr>
      <t>RIF funding - however does not include funding for reducing waiting time</t>
    </r>
  </si>
  <si>
    <t>Sustain, expand  Neurodevelopmental services ( 0 - 17.9 years) in order to improve access and quality of services in line with national targets.</t>
  </si>
  <si>
    <t>Revise business case in line with recommendations from Welsh Government ND Improvement Programme in readiness to bid for future recurrent funding (RPB funding)</t>
  </si>
  <si>
    <t>Reduction in the number of children waiting for a ND diagnostic assessment</t>
  </si>
  <si>
    <t>If funding secured commence recruitment to post with aim to deliver more capacity by March 2025</t>
  </si>
  <si>
    <t xml:space="preserve">CYP_015 </t>
  </si>
  <si>
    <t>The number of children on the waiting list will increase and the time the children are waiting for assessment will  continue to increase</t>
  </si>
  <si>
    <t>Risk score of 16 currently</t>
  </si>
  <si>
    <r>
      <rPr>
        <b/>
        <sz val="11"/>
        <rFont val="Aptos Narrow"/>
        <family val="2"/>
        <scheme val="minor"/>
      </rPr>
      <t xml:space="preserve">Healthcare provider : </t>
    </r>
    <r>
      <rPr>
        <sz val="11"/>
        <rFont val="Aptos Narrow"/>
        <family val="2"/>
        <scheme val="minor"/>
      </rPr>
      <t xml:space="preserve"> Ensuring that all children and/or young people who require an ND diagnostic assessment receives an assessment in a timely manner</t>
    </r>
    <r>
      <rPr>
        <b/>
        <sz val="11"/>
        <rFont val="Aptos Narrow"/>
        <family val="2"/>
        <scheme val="minor"/>
      </rPr>
      <t xml:space="preserve">                              Anchor Institution</t>
    </r>
    <r>
      <rPr>
        <sz val="11"/>
        <rFont val="Aptos Narrow"/>
        <family val="2"/>
        <scheme val="minor"/>
      </rPr>
      <t xml:space="preserve">: Working in partnership with RPB to secure appropriate funding to enable a reduction in the waiting time experienced by CYP for initial diagnosis/assessment. Working in partnership with Regional Partnership Board members in delivering actions set out within ND Programme for CYP </t>
    </r>
  </si>
  <si>
    <t>Increased capacity to meet demand more holistically</t>
  </si>
  <si>
    <t xml:space="preserve">Y </t>
  </si>
  <si>
    <t>Yes - 23/24 and 24/25 non recurrent from Welsh Government via RPB monitoring process</t>
  </si>
  <si>
    <t xml:space="preserve">Unsure of recurrent funding allocation from Welsh Government </t>
  </si>
  <si>
    <t>The total cost of the staff required for ND and EYND service is approx 1.9 million - business case under review as these costs may be lower now due to SLA disaggregation. Temporary insourcing funding request is being prepared to assist with clearing the backlog of children awaiting an assessment - each case costs up to £2,500 per completed diagnostic assessment.</t>
  </si>
  <si>
    <t>If we are unable to recruit we will pursue insourcing assessments to clear backlog of children awaiting assessments</t>
  </si>
  <si>
    <t>NPTS Management Board</t>
  </si>
  <si>
    <t xml:space="preserve">High Critical 245/ 300
High Feasible 210/300
</t>
  </si>
  <si>
    <t>NPTS_61</t>
  </si>
  <si>
    <t xml:space="preserve">Deliver a sustainable Neonatal Service that meet the local and national population needs of Wales. </t>
  </si>
  <si>
    <t>Develop a robust workforce plan to include recruitment,  retention  for specialist neonatal nurses and   Increase Medical Consultant cover in order to progress toward meeting BAPM standards</t>
  </si>
  <si>
    <t>Reduction in level of vacancies/Reduced agency spend</t>
  </si>
  <si>
    <t>Continually review CYP establishment and recruit to vacancies as necessary</t>
  </si>
  <si>
    <t>CYP_003                             Tier 2</t>
  </si>
  <si>
    <t>Inability to provide a service that meets to need of newborn babies and their families</t>
  </si>
  <si>
    <t>TBC requirements - but would be WHSSC funded in line with Commissioned frameworked</t>
  </si>
  <si>
    <t>Michelle Mason Gawne, NPTS SG</t>
  </si>
  <si>
    <t xml:space="preserve">High Critical 250/ 300
Low Feasible 120/300
</t>
  </si>
  <si>
    <t>NPTS_62</t>
  </si>
  <si>
    <t>Commission 6 ITU, 9 HDU and 9 SCBU neonatal cots (Phase 1 Neonatal Review)</t>
  </si>
  <si>
    <t xml:space="preserve">Increase cot capacity to 6 ITU, 9 HDU and 9 SCBU neonatal cots </t>
  </si>
  <si>
    <t xml:space="preserve">Continuous recruitment campaign in place until reach Nursing staffing levels required. </t>
  </si>
  <si>
    <t>Ability to provide more specialised care for an increased number of babies that require it in the region</t>
  </si>
  <si>
    <t>The drive to do the best for our young children</t>
  </si>
  <si>
    <t>WHSCC funding CONFIRMED</t>
  </si>
  <si>
    <t>Post which were interim can now be substantive eg therapy and medical posts (see below lines)</t>
  </si>
  <si>
    <t>Challenge of recruiting and retaining nursing staff - Head of Nursing working with Workforce colleagues to maximise advertising and recruiting opportunities - recruit additional educational support</t>
  </si>
  <si>
    <t>Vicki Burridge Head of Nursing, CYP Division,  NPTS SG</t>
  </si>
  <si>
    <t xml:space="preserve">High Critical 230/ 300
High Feasible 200/300
</t>
  </si>
  <si>
    <t>NPTS_63</t>
  </si>
  <si>
    <t>Sustainable BAPM standard psychology service providing indirect and direct services to families and staff on the neonatal unit</t>
  </si>
  <si>
    <t>Post advertised and recruitment complete</t>
  </si>
  <si>
    <t>Psychologist started in post, inducted in to the NNU and into the Child Psychology Department</t>
  </si>
  <si>
    <t>Development of resources and processes for provision of psychological intervention</t>
  </si>
  <si>
    <t>Review of initial 6 months service delivery and plan for future delivery.</t>
  </si>
  <si>
    <t>CYP_008                                            Tier 3</t>
  </si>
  <si>
    <t>Provide emotional and behavioural support to staff and families</t>
  </si>
  <si>
    <r>
      <t xml:space="preserve">Employer: </t>
    </r>
    <r>
      <rPr>
        <sz val="11"/>
        <rFont val="Aptos Narrow"/>
        <family val="2"/>
        <scheme val="minor"/>
      </rPr>
      <t>Meeting the need of the children's support network</t>
    </r>
  </si>
  <si>
    <t>Time</t>
  </si>
  <si>
    <r>
      <t xml:space="preserve">WHSSC Funded </t>
    </r>
    <r>
      <rPr>
        <sz val="11"/>
        <color rgb="FFFF0000"/>
        <rFont val="Aptos Narrow"/>
        <family val="2"/>
        <scheme val="minor"/>
      </rPr>
      <t>(Not completed, recruitment under review</t>
    </r>
  </si>
  <si>
    <t>Vanessa Hammond, MH&amp;LD SG</t>
  </si>
  <si>
    <t xml:space="preserve">High Critical 170/ 300
High Feasible 225/300
</t>
  </si>
  <si>
    <t>NPTS_64</t>
  </si>
  <si>
    <r>
      <t>Increase therapy support in order to progress toward meeting BAPM standards (</t>
    </r>
    <r>
      <rPr>
        <sz val="11"/>
        <color rgb="FFFF0000"/>
        <rFont val="Aptos Narrow"/>
        <family val="2"/>
        <scheme val="minor"/>
      </rPr>
      <t>as per GMO above re workforce Plan)</t>
    </r>
  </si>
  <si>
    <t xml:space="preserve">Appoint permanent wte roles Physio/SALT/Nutrition and Dieteics / SaLT support within neonatal services in line with BAPM standards   </t>
  </si>
  <si>
    <t xml:space="preserve">Uplift required workforce  to reflect BAPM standards in line with cot reconfiguration .                                     Current position - 0.5 B7 PT, 0.5 wte B7 Dietitian ( vacant), 0.5 wte B7 OT, 0.5 B7 SLT, Recommended total WTE
( BAPM) PT 1.55 ,  N&amp;D1.35     OT1.34      SLT0.83
Current funded WTE  PT 0.5, N&amp;D 0.5, OT 0.5, SLT 0.5 ( temp)
Current WTE Deficit  PT 1.05, N&amp;D 0.85 OT 0.84, SLT 0.33
</t>
  </si>
  <si>
    <t xml:space="preserve">Collaboration between CYP and Therapies to ensure Therapy staffing for neonates is in line with BAPM standards and reflects cot reconfiguration. </t>
  </si>
  <si>
    <t xml:space="preserve">Local engagement to implement WHSSC Workforce recommendations within SBU.  </t>
  </si>
  <si>
    <t>Progress recruitment subject to identified funding</t>
  </si>
  <si>
    <t>Onboarding of staff</t>
  </si>
  <si>
    <t>CYP_004</t>
  </si>
  <si>
    <r>
      <t xml:space="preserve">Productive Partner: </t>
    </r>
    <r>
      <rPr>
        <sz val="11"/>
        <rFont val="Aptos Narrow"/>
        <family val="2"/>
        <scheme val="minor"/>
      </rPr>
      <t>The service being delivered provides meets standards</t>
    </r>
    <r>
      <rPr>
        <b/>
        <sz val="11"/>
        <rFont val="Aptos Narrow"/>
        <family val="2"/>
        <scheme val="minor"/>
      </rPr>
      <t xml:space="preserve">                              Healthcare Provider: </t>
    </r>
    <r>
      <rPr>
        <sz val="11"/>
        <rFont val="Aptos Narrow"/>
        <family val="2"/>
        <scheme val="minor"/>
      </rPr>
      <t>The service being delivered provided meets standards</t>
    </r>
  </si>
  <si>
    <t>Uplift required workforce  to reflect BAPM standards in line with cot reconfiguration .                                     Current position - 0.5 B7 PT, 0.5 wte B7 Dietitian ( vacant), 0.5 wte B7 OT, 0.5 B7 SLT, Recommended total WTE
( BAPM) PT 1.55 ,  N&amp;D1.35     OT1.34      SLT0.83
Current funded WTE  PT 0.5, N&amp;D 0.5, OT 0.5, SLT 0.5 ( temp)
Current WTE Deficit  PT 1.05, N&amp;D 0.85 OT 0.84, SLT 0.33</t>
  </si>
  <si>
    <t>Ipads for new staff</t>
  </si>
  <si>
    <t>Helen Annandale, Cd Therapies</t>
  </si>
  <si>
    <t>PCTS SG</t>
  </si>
  <si>
    <t xml:space="preserve">High Critical 170/ 300
Low Feasible 120/300
</t>
  </si>
  <si>
    <t>NPTS_65</t>
  </si>
  <si>
    <t>Develop business case for WHSSC to permanently funded 24-hour neonatal transport model</t>
  </si>
  <si>
    <t>Sustainable 24 hours transport service in place which will provide a safe, effective and timely service for babies of South and West Wales - transport will be available 24 hours per day, 7 days per week totalling 50 transfers per annum.</t>
  </si>
  <si>
    <t xml:space="preserve">On Hold - WHSSC reached the decision not proceed to fund the ODN neonatal transport </t>
  </si>
  <si>
    <t>CYP_002                                        Funded</t>
  </si>
  <si>
    <t>Current interim model in place for 12 hours night cover) which does seem to be the only realistic and deliverable model in the short term. Confirming a sustainable model will calm the tensions that are currently in the system and allow HBs to recruit permanent staff with confidence to run the model more sustainably. It will also reduce the drain of highly trained staff from core services to maintain transport at all cost</t>
  </si>
  <si>
    <t>(Potential WHSCC funding -previously agreed -without WHSCC undeliverable)</t>
  </si>
  <si>
    <t>Michelle Mason-Gawne</t>
  </si>
  <si>
    <t>NPTS_66</t>
  </si>
  <si>
    <t>Deliver year one actions from Maternity and Neonates Services Safety Programme, plan actions for year two and three of programme.</t>
  </si>
  <si>
    <t>Develop a mat neo SSP improvement board, to deliver a governance structure which will deliver the recommendations of the discovery report, provide assurance to Health Board and celebrate success of achievements and improvements. Develop key action plan from discovery reports recommendations to include: 
Focus on leadership: Compassionate, strong leadership with a focus on psychological safety and the inclusion of maternity and neonatal champions at board level, with regular executive walk
Focus on investment: The implementation of these recommendations will require significant investment, nationally and from health boards, in workforce, time and space for training, in capital investment and procurement of new tests. Wider consideration of how maternity and neonatal services are funded in Wales is required.
Focus on learning and sharing of best practice: The introduction of a new Safe Care Collaborative for maternity and neonatal services will provide opportunities for identifying and sharing of best practice and learning from investigations as well as from excellence in care. This collaborative will facilitate spread and scale throughout Wales, embedded with quality improvement training and coaching.
Focus on teams: Teams that work together should train together and Wales can lead the way in joint multidisciplinary training for maternity and neonatal staff. Prioritising and investing in the capability and skill of our workforce is essential.</t>
  </si>
  <si>
    <t>Delivery of a sustainable Neonatal Service that meet the local and national population needs of Wales. Strengthen leadership, team working and staff wellbeing</t>
  </si>
  <si>
    <t xml:space="preserve">Produce outline business case of resources of actions required to deliver year 1 - 3 of the Mat Neo SSP </t>
  </si>
  <si>
    <t xml:space="preserve">The service requires corporate support to deliver the recommendations in timely manner. </t>
  </si>
  <si>
    <t>£200k added to Plan as holding position (AS ABOVE IN MAT GMOs)</t>
  </si>
  <si>
    <t xml:space="preserve">1 session for Clinical Lead cost £15,138, Band 8A post £73,357 1 Band 7 </t>
  </si>
  <si>
    <r>
      <t xml:space="preserve">Deliver recommendations of findings of the Mat neo SSP (received) over a set three year period. 2024/25 year 1 Increase Leadership time/support during period of external review and enhanced monitoring, and to comply with Matneo Improvement Programme, Scope out, and present a case for a risk/governance nurse Band 8A to support governance Agenda - 1 session for Clinical Lead cost £15,138, Band 8A post £73,357, Service Improvement Manager Band 7 , </t>
    </r>
    <r>
      <rPr>
        <b/>
        <sz val="11"/>
        <rFont val="Aptos Narrow"/>
        <family val="2"/>
        <scheme val="minor"/>
      </rPr>
      <t>action plan and further resources are being scoped as there will be further resources required.</t>
    </r>
  </si>
  <si>
    <t>Vicki Burridge Head of Nursing, Sujoy Banerjee, Clinical Director, CYP Division,  NPTS SG</t>
  </si>
  <si>
    <t>as Mat Neo Above</t>
  </si>
  <si>
    <t>NPTS_67</t>
  </si>
  <si>
    <t>The Newborn Infant Physical Examination Cymru programme has been introduced with a set of standards relating to timing of examination, timing and outcomes of referrals and education and training. Health Board are required to capture data and measure against Welsh Government standards launched late 2023.  (This is same for maternity!)</t>
  </si>
  <si>
    <t>The NIPE is well established and our local referral pathways for the screening elements and protocol for the examination does not significantly differ from the NIPEC programme. Digital system to be agreed and implemented in order to support data capture and evidence meeting standards</t>
  </si>
  <si>
    <t>Contribute to the development of a dashboard/system to capture data in order to report against the set standards</t>
  </si>
  <si>
    <t xml:space="preserve">Implement dashboard, system to capture the information required </t>
  </si>
  <si>
    <t>The service requires corporate/national support to contribute to development of a system to capture data to measure against standards</t>
  </si>
  <si>
    <t>Sue Kotrzuba, Dr Jo Webb, Neonatal service, CYP Division</t>
  </si>
  <si>
    <t>NPTS_68</t>
  </si>
  <si>
    <t xml:space="preserve">Provide children and family urgent care services that child/adolescent appropriate ward accommodation, friendly and welcoming with assessments and care provided by appropriately trained and competent staff supported by robust service model. </t>
  </si>
  <si>
    <t xml:space="preserve">Refurbishment of the current ward footprint, whilst developing a business justification case for a new build.   (to include appropriate indoor and outdoor play facilities)                                                            </t>
  </si>
  <si>
    <t>Children and family experience feedback, staff feedback, parent/carer feedback and increased flow throughout unit</t>
  </si>
  <si>
    <t>Completion of refurbishment actions already agreed in 2023/24</t>
  </si>
  <si>
    <t>Complete business justification case</t>
  </si>
  <si>
    <t>CYP_027 &amp; CYP_028                     Tier 1</t>
  </si>
  <si>
    <r>
      <rPr>
        <b/>
        <sz val="11"/>
        <rFont val="Aptos Narrow"/>
        <family val="2"/>
        <scheme val="minor"/>
      </rPr>
      <t>Healthcare Provider:</t>
    </r>
    <r>
      <rPr>
        <sz val="11"/>
        <rFont val="Aptos Narrow"/>
        <family val="2"/>
        <scheme val="minor"/>
      </rPr>
      <t xml:space="preserve"> Providing high quality care in a fir for purpose environment</t>
    </r>
  </si>
  <si>
    <r>
      <t xml:space="preserve">TBC - BJC will need to be completed and supported
</t>
    </r>
    <r>
      <rPr>
        <sz val="11"/>
        <color rgb="FFFF0000"/>
        <rFont val="Aptos Narrow"/>
        <family val="2"/>
        <scheme val="minor"/>
      </rPr>
      <t xml:space="preserve">
Costs to be included in £2M allocated in long list for Front Door MGH</t>
    </r>
  </si>
  <si>
    <t>Approximately £50,000 for architect to scope out the plans to inform the BJC</t>
  </si>
  <si>
    <t>Vicki Burridge Head of Nursing, Sujoy Banerjee, Clinical Director CYP Division</t>
  </si>
  <si>
    <t xml:space="preserve">High Critical 290/ 300
Low Feasible 140/300
</t>
  </si>
  <si>
    <t>NPTS_69</t>
  </si>
  <si>
    <r>
      <t xml:space="preserve">Develop a single point of access service model for acute paediatric/emergency care
</t>
    </r>
    <r>
      <rPr>
        <b/>
        <i/>
        <sz val="11"/>
        <rFont val="Aptos Narrow"/>
        <family val="2"/>
        <scheme val="minor"/>
      </rPr>
      <t>Y1 Planning - linked to Ward refurb above</t>
    </r>
  </si>
  <si>
    <t xml:space="preserve">Improved flow through paediatric urgent care and increased patient and family/carer satisfaction </t>
  </si>
  <si>
    <t>Reduced waiting times in the Childrens Emergency Unit and the  Paediatric Assessment Unit</t>
  </si>
  <si>
    <t>Write up proposal for Single point of access and support required</t>
  </si>
  <si>
    <t>Ability to offer a seamless experience for those children and young people who present with a medical need</t>
  </si>
  <si>
    <r>
      <t xml:space="preserve">Healthcare Provider/ </t>
    </r>
    <r>
      <rPr>
        <b/>
        <sz val="11"/>
        <rFont val="Aptos Narrow"/>
        <family val="2"/>
        <scheme val="minor"/>
      </rPr>
      <t>Productive Partner</t>
    </r>
    <r>
      <rPr>
        <sz val="11"/>
        <rFont val="Aptos Narrow"/>
        <family val="2"/>
        <scheme val="minor"/>
      </rPr>
      <t>: Reducing the need for children to have to access multiple access routes thus reducing anxiety/stress for the child and their family</t>
    </r>
  </si>
  <si>
    <t>TBC - linked to ward refurb above</t>
  </si>
  <si>
    <t>Pramodh Vallabhaneni, Clinical Lead, General acute Paeds</t>
  </si>
  <si>
    <t>as above</t>
  </si>
  <si>
    <t>NPTS_70</t>
  </si>
  <si>
    <t>Reduced waiting times in Paediatric Assessment Unit</t>
  </si>
  <si>
    <t>Scope Advanced Practice roles to improve flow through Paeds ED</t>
  </si>
  <si>
    <t>Develop joint business case if finances identified</t>
  </si>
  <si>
    <t>CYP_036</t>
  </si>
  <si>
    <t>Sue Kotrzuba, CYP Division</t>
  </si>
  <si>
    <t>NPTS_71</t>
  </si>
  <si>
    <t>FUNDED (WHSSC)</t>
  </si>
  <si>
    <t>Support and participate in the regional SARC programme to deliver patient and victim centred sexual assault service providing a focus on health needs and improved outcomes develop business case for additional resources to support Swansea Hub at SA1 site</t>
  </si>
  <si>
    <t>Deliver patient and victim centred regional sexual assault service providing a focus on health needs and improved outcomes.  New building at Swansea SA1 will be fully  operational by October 2024, partially by May 2024</t>
  </si>
  <si>
    <t xml:space="preserve">For the majority of children to be seen and examined during the day and, as a minimum, to offer a paediatric assessment within 24 hours of referral        </t>
  </si>
  <si>
    <t>Centre starts seeing patients</t>
  </si>
  <si>
    <t xml:space="preserve">Evaluate progress to date to ensure service delivery is in line with expected of Key stakeholders. </t>
  </si>
  <si>
    <t>CYP_011 Funded</t>
  </si>
  <si>
    <t>Providing a service following a traumatic experience nearer to home</t>
  </si>
  <si>
    <t xml:space="preserve">WHSSC funded Confirmed </t>
  </si>
  <si>
    <t>1.0wte Consultant; 1.20wte nurse; 0.50wte admin</t>
  </si>
  <si>
    <t>There are some digital requirement related to storage of images which are in hand.</t>
  </si>
  <si>
    <t>Samantha Parry</t>
  </si>
  <si>
    <t xml:space="preserve">High Critical 275/ 300
High  Feasible 165/300
</t>
  </si>
  <si>
    <t>NPTS_72</t>
  </si>
  <si>
    <t>Meet the long term needs of children and young people experiencing a range of emotional, wellbeing or mental health issues including those who have a physical illness/disability</t>
  </si>
  <si>
    <t>Work in partnership with WGRPB, Local Authorities and 3rd sector in delivering the CYP EHWB Delivery Plan</t>
  </si>
  <si>
    <t>Children &amp; young people have the appropriate advice and support at the right time, by the right professional.</t>
  </si>
  <si>
    <t xml:space="preserve">Priorities set out in the delivery plan include: 1. Review and improve models of care that wrap around families to keep families together.  2. Improve accessibility to advice &amp; support in all settings across the whole system 3. Partnership working to improve the multi-agency approach 4.Improving access to psychological interventions including psychological therapies 5.Improved mechanisms that ensure the voice of the child is heard and acted upon throughout the decision making and governance of the Emotional &amp; Mental Health Planning Group </t>
  </si>
  <si>
    <t>As per plan- 24/25 milestones yet to be confirmed</t>
  </si>
  <si>
    <t>Rolled-Over</t>
  </si>
  <si>
    <t>CYP_022</t>
  </si>
  <si>
    <t>Digital resources, digital options for providing group work. Strong professional structures to which the different professions will belong and be accountable.</t>
  </si>
  <si>
    <t>Services will be spread across delivery groups. Limited funds available.</t>
  </si>
  <si>
    <t>Angharad Rees</t>
  </si>
  <si>
    <t xml:space="preserve">High Critical 280/ 300
High  Feasible 200/300
</t>
  </si>
  <si>
    <t>NPTS_73</t>
  </si>
  <si>
    <t>FUNDED
(WG Adferiad monies)</t>
  </si>
  <si>
    <t>Agree funding from RFI Welsh Government funding. Agree a service model for CYP and appoint to posts.</t>
  </si>
  <si>
    <t>Agree service model and appoint to posts.</t>
  </si>
  <si>
    <t>Service model agreed across NPT&amp;S, MH&amp;LD and PC&amp;C. Key posts appointed to.</t>
  </si>
  <si>
    <t>Service model agreed</t>
  </si>
  <si>
    <t>Posts advertised and appointed</t>
  </si>
  <si>
    <t>Initial service provision</t>
  </si>
  <si>
    <t>CYP_017                                         Tier 3</t>
  </si>
  <si>
    <t>Allow for MDT working for children who currently are referred to multiple services, with unmet need, who are unable to successfully attend school often and who are placing a burden on families, and services.</t>
  </si>
  <si>
    <t>1,4</t>
  </si>
  <si>
    <r>
      <t xml:space="preserve">funding identified as RFI/Adferiad funding from Welsh </t>
    </r>
    <r>
      <rPr>
        <sz val="11"/>
        <color rgb="FFFF0000"/>
        <rFont val="Aptos Narrow"/>
        <family val="2"/>
        <scheme val="minor"/>
      </rPr>
      <t>Government. Confirmed</t>
    </r>
  </si>
  <si>
    <t>Costs as per BC to BCAG</t>
  </si>
  <si>
    <t>TBC after service model agreed.</t>
  </si>
  <si>
    <t>Will require digital support re laptops, ipads, use of Teams/Attend Anywhere, space on website for signposting to digital resources.</t>
  </si>
  <si>
    <t>Vanessa Hammond</t>
  </si>
  <si>
    <t>MHLD</t>
  </si>
  <si>
    <t xml:space="preserve">High Critical 280/ 300
High  Feasible 175/300
</t>
  </si>
  <si>
    <t>NOT NPTSSG - SITS WITH DOTHS VIA DECLO</t>
  </si>
  <si>
    <t>ALN_01</t>
  </si>
  <si>
    <t>Ensuring Project Management capacity  is in place for 2024/25 period to direct and support the continued monitoring, review and improvement of the operational processes meeting the requirements of the Act. Collaborate with operational service leads and Digital colleagues, to ensure accurate data regarding compliance with statutory duties, so that assurance can be provided to the Board regarding compliance with statutory duties.</t>
  </si>
  <si>
    <t>Data regarding compliance with key performance indicators and quality measures, monitored by the ALN Steering Group; and by feedback received.</t>
  </si>
  <si>
    <t>Project management capacity in place with on going implementation of operational processes. Assurance reporting framework finalised and Implemented</t>
  </si>
  <si>
    <t xml:space="preserve">200k in Plan </t>
  </si>
  <si>
    <t>Luke Jones, DECLO</t>
  </si>
  <si>
    <t>ALN Steering Group</t>
  </si>
  <si>
    <t xml:space="preserve">High Critical 250/ 300
Low Feasible 140/300
</t>
  </si>
  <si>
    <t>ALN_02</t>
  </si>
  <si>
    <r>
      <t xml:space="preserve">Monitoring and quantifying demands on operational services needed to fulfil statutory requirements of the ALN Act, to support service planning
</t>
    </r>
    <r>
      <rPr>
        <i/>
        <sz val="11"/>
        <rFont val="Aptos Narrow"/>
        <family val="2"/>
        <scheme val="minor"/>
      </rPr>
      <t>Linked to above</t>
    </r>
  </si>
  <si>
    <t>Framework for monitoring and quantifying demands in place.  Initial snags / issues identified and addressed.</t>
  </si>
  <si>
    <t>Continued monitoring</t>
  </si>
  <si>
    <t>Continued monitoring and report produced to capture findings and their implications for future service planning</t>
  </si>
  <si>
    <t>ALN_03</t>
  </si>
  <si>
    <t>Documented learning regarding what is needed to meet the needs of learners of above compulsory school age and any risks to the Health Board.</t>
  </si>
  <si>
    <t>Either evidence that needs are being met through current work, or identification of unmet needs</t>
  </si>
  <si>
    <t>Continued implementation of current 16+ plan</t>
  </si>
  <si>
    <t xml:space="preserve">Consolidation of learning from Sep 23 - July 24, report produced, plan for Sep 24 - July 25 </t>
  </si>
  <si>
    <t>Implementation of Sep 24 - July 25 plan</t>
  </si>
  <si>
    <t>Supporting better outcomes and improved life chances for young people with additional learning needs.</t>
  </si>
  <si>
    <t>ALN_04</t>
  </si>
  <si>
    <t>Collaboration between Therapies services and Education partners to drive improvements in inclusive provision in schools to meet needs early and prevent escalation.</t>
  </si>
  <si>
    <t>Measure of improvement to be developed as part of the initial planning activity.</t>
  </si>
  <si>
    <t>Implementation  of plans developed in Q4 of 2023/24 ('phase 1' plan)</t>
  </si>
  <si>
    <t>Review of the impact of 'phase 1' plan and development of plans for Q3 and Q4 ('phase 2' plan)</t>
  </si>
  <si>
    <t>Implementation of 'phase 2' plan</t>
  </si>
  <si>
    <t>Supports better outcomes for all children and reduces risk of the avoidable escalation of needs.  Reduces demands on children's therapies services though having needs better met within Education.</t>
  </si>
  <si>
    <t>ALN_05</t>
  </si>
  <si>
    <t>Collaboration with parents, carers and children and young people to ensure their views feed into planning and delivery</t>
  </si>
  <si>
    <t>There will be clear mechanisms in place through which participation is enabled.</t>
  </si>
  <si>
    <t>Qualitative feedback received from parents, carers and children and young people</t>
  </si>
  <si>
    <t>Review previous feedback from parent / carer forums</t>
  </si>
  <si>
    <t>Implementation of plans to improve participation</t>
  </si>
  <si>
    <t>NPTS_74</t>
  </si>
  <si>
    <r>
      <t xml:space="preserve">FUNDED TBC
</t>
    </r>
    <r>
      <rPr>
        <b/>
        <sz val="11"/>
        <color rgb="FFFF0000"/>
        <rFont val="Aptos Narrow"/>
        <family val="2"/>
        <scheme val="minor"/>
      </rPr>
      <t>(linked to Planned Care £ review)</t>
    </r>
  </si>
  <si>
    <t xml:space="preserve">Achieve Ministerial Target for Stage 1 Ortho and Spinal. 
</t>
  </si>
  <si>
    <r>
      <t xml:space="preserve">Maintain 52 week waits (as per Outpatients GMOs)
</t>
    </r>
    <r>
      <rPr>
        <sz val="11"/>
        <color rgb="FFFF0000"/>
        <rFont val="Aptos Narrow"/>
        <family val="2"/>
        <scheme val="minor"/>
      </rPr>
      <t xml:space="preserve">
as per D&amp;C stage 1 modelling with specialities - see OP GMOs</t>
    </r>
  </si>
  <si>
    <t xml:space="preserve">Maintain &gt;52 week Outpatient wait
</t>
  </si>
  <si>
    <t>Roll Over</t>
  </si>
  <si>
    <t>PC -009</t>
  </si>
  <si>
    <t>Maintain 52 week waits</t>
  </si>
  <si>
    <t>Linked to PLc £</t>
  </si>
  <si>
    <t xml:space="preserve">TBC – this is linked to speciality demand and capacity work and  Recovery £ alignment with allocation
</t>
  </si>
  <si>
    <t>TBC – this is linked to speciality demand and capacity work and  Recovery £ alignment with allocation</t>
  </si>
  <si>
    <t>Rhodri Davies</t>
  </si>
  <si>
    <t>NPTSSG</t>
  </si>
  <si>
    <t xml:space="preserve">High Critical 300/ 300
Low Feasible 140/300
</t>
  </si>
  <si>
    <t>NPTS_75</t>
  </si>
  <si>
    <t xml:space="preserve">Planned Care/ Regional </t>
  </si>
  <si>
    <r>
      <t xml:space="preserve">FUNDED TBC
</t>
    </r>
    <r>
      <rPr>
        <b/>
        <sz val="11"/>
        <color rgb="FFFF0000"/>
        <rFont val="Aptos Narrow"/>
        <family val="2"/>
        <scheme val="minor"/>
      </rPr>
      <t>linked to Planned Care £ review)</t>
    </r>
  </si>
  <si>
    <t>Achieve Ministerial Target for Stage 5 Ortho and Spinal</t>
  </si>
  <si>
    <t>* Regional working with Hywel Dda
* Redesign POA pathway for Spinal pts
* Maximise outsourcing capacity
*  Continued insourced theatre lists
* Implementation of NPTH Surgical Hub
* Partnership working with other Health Boards, e.g. Spinal
* Continued efficiencies in theatre utilisation</t>
  </si>
  <si>
    <t>Less patients waiting over 156 weeks for treatment, with priority being longest waiting patients
D&amp;C modelling see end of column</t>
  </si>
  <si>
    <t>* Number of patients waiting for treatment against ministerial target</t>
  </si>
  <si>
    <t>Maintain &gt;156 week wait for Stage 5 Orthopaedics
Achieve &gt;156 week wait for Stage 5 Spinal</t>
  </si>
  <si>
    <t>Maintain &gt;156 week wait for Stage 5 Orthopaedics
Maintain &gt;156 week wait for Stage 5 Spinal</t>
  </si>
  <si>
    <t>PC _001 - 4</t>
  </si>
  <si>
    <t>Less patients waiting over 156 weeks for treatment, with priority being longest waiting patients</t>
  </si>
  <si>
    <t>NPTS_76</t>
  </si>
  <si>
    <t>Planning Strategy for Theatres in SBU</t>
  </si>
  <si>
    <t xml:space="preserve">Establish a Theatres Board and theatres infrastructure that is fit for purpose to address the efficiency and utilisation priorities for the Health Board. This will include right sizing the surgical activity that utilises the commissioned theatre capacity within the Health Board
</t>
  </si>
  <si>
    <t>Theatre capacity prioritisation across SBU, resulting in allocating theatre capacity to Health Board priority specialties / treatment procedures</t>
  </si>
  <si>
    <t>GIRFT Metrics</t>
  </si>
  <si>
    <t>Theatres Board to be established by June 2024
Exec Team briefing in April 24</t>
  </si>
  <si>
    <t>* Surgical services in other service groups
* Corporate support from Transformation team</t>
  </si>
  <si>
    <t>Not in year</t>
  </si>
  <si>
    <t>TBC flagged for TI monies- may need external support due to skills and expertise required</t>
  </si>
  <si>
    <t>AMD for Surgery</t>
  </si>
  <si>
    <t xml:space="preserve">High Critical 300/ 300
Low Feasible 80/300
Year 1  Planning
</t>
  </si>
  <si>
    <t>NPTS_77</t>
  </si>
  <si>
    <t>Right size Pre-operative Assessment services</t>
  </si>
  <si>
    <t>*Undertake service review of capacity in line with demand profile from SBU GMO assessment</t>
  </si>
  <si>
    <t>More patients assessed ahead of surgery</t>
  </si>
  <si>
    <t>Outcome of Graduate Trainee deep dive to be shared with PAC management team</t>
  </si>
  <si>
    <t>Improved access to Pre-operative assessment</t>
  </si>
  <si>
    <t>*Surgical services in other service groups</t>
  </si>
  <si>
    <t xml:space="preserve">High Critical 260/ 300
Low Feasible 80/300
Year 1  Planning
</t>
  </si>
  <si>
    <t>NPTS_78</t>
  </si>
  <si>
    <t xml:space="preserve">USC/ Specialised </t>
  </si>
  <si>
    <t>Review of Trauma Services in SBU</t>
  </si>
  <si>
    <t>Undertake review of Trauma services in SBU, ensuring demand and capacity assessment completed</t>
  </si>
  <si>
    <t>Right sized trauma, orthoplastics services in line with current demand</t>
  </si>
  <si>
    <t>Review completed</t>
  </si>
  <si>
    <t>Data and intelligence exercise to be completed</t>
  </si>
  <si>
    <t>Develop business case</t>
  </si>
  <si>
    <t>Finalise business case</t>
  </si>
  <si>
    <t xml:space="preserve">Links to WHSSC specialised services commissioning </t>
  </si>
  <si>
    <t>Trauma Clinical Lead / Rhodri Davies</t>
  </si>
  <si>
    <t>NPTS_79</t>
  </si>
  <si>
    <t xml:space="preserve">Develop Business Case for Anaesthetic led CPET services given service pressures and impact on patient outcomes (legacy work from Morriston to NPTSSG transfer)
</t>
  </si>
  <si>
    <t>Business case to be finalised and submitted to Exec Bd via BCAG to secure funding for the expansion of the CPET Service.</t>
  </si>
  <si>
    <t>Reduction in additions to the Surgical IPWL covering:
Colorectal
Vascular
Upper GI
Urology
Thoracic
Decreased mortality in patients
Better MDT decision making (inc patients)
Decreased LOS</t>
  </si>
  <si>
    <t>Evaluate service change</t>
  </si>
  <si>
    <t>Increasing CPET session for current
consultant workforce, would mean a 
reduction in provision of other DCC</t>
  </si>
  <si>
    <t>Assisting patients to make better and
more informed decisions in relation
to surgical interventions.
Treatment other than surgery.
Better use of theatre resource and 
directing to patients that need it most</t>
  </si>
  <si>
    <t xml:space="preserve">TBC
</t>
  </si>
  <si>
    <t xml:space="preserve">tbc
Capacity Increase Summary 
• 2 to 5 clinics per week:
• Consultant 2 sessions per clinic to 3 sessions per clinic
• 1 WTE band 7 respiratory physiologist
• 1 WTE secretary band 4
• Advanced nurse practitioner WTE band 8A
• Expand service to include MDT 
• Allow built in prospective cover and a 52 week service
The cost of this expansion will be circa £350k pa.
</t>
  </si>
  <si>
    <t>See revenue costs</t>
  </si>
  <si>
    <t>NA initially</t>
  </si>
  <si>
    <t>Everard Bennett / Rhodri Davies</t>
  </si>
  <si>
    <t>NPTS_80</t>
  </si>
  <si>
    <t xml:space="preserve">Develop Business Case for Acute Pain services given current risk register entry and reported service pressures (legacy work from Morriston to NPTSSG transfer)
</t>
  </si>
  <si>
    <t>The priorities are as follows:                                                1. Full weekend cover for Morriston [additional 3 Saturday hours &amp; 7 Sunday hours (total 10 hrs)]              2. Full weekend cover for Singleton [additional 4 hours on Saturday and 4 hours on a Sunday for Singleton, however this might need adjusting if the patient numbers significantly change, this is based on current activity (total 8 hrs)]                                                               3 Maternity cover from September 2022                            4. Full day cover 5 days a week for Singleton for the current 1 ward [15 hrs week]
5. Additional Singleton ward cover for Singleton PACU and additional 3 wards [37.5 hrs a week]
6. Backfill Band 7 hours [18.5 hrs a week, this will free the Band 7 from clinical hours]                                                    
7. Neath Port Talbot hospital cover [37.5hrs week]
8. Morriston Thoracic cover [we don’t have the resources to review these patients currently let alone the additional workload the relocation of services will bring. Additional 37.5hrs week]                                                 9. Education/ teaching hours [ to be able to increase the number of training sessions we are able to provide every month – 4 hrs week]
10. Admin support hours, to free clinical staff to do clinical work and not admin work [18 hrs week]</t>
  </si>
  <si>
    <t>Improved patient experience and outcomes and reduced LOS</t>
  </si>
  <si>
    <t>Data and intelligence exercise completed</t>
  </si>
  <si>
    <t>Improved patient experience and outcomes</t>
  </si>
  <si>
    <t>Additional pressure/impact on anaesthetic service (consultant anaesthetists) to cover gaps in nursing workforce)</t>
  </si>
  <si>
    <t xml:space="preserve">TBC but est costs as per draft BC
Phase 1 :
Improved weekday cover - 28.5 hrs per week, Band6 (0.76WTE) = £37K
Improved Weekend cover - 10 hrs/ week, B5 (0.27wte) = £19k
Total rev cost Phase 1 = £56k
Phase 2 -
0.48wte Admin support B3 = £13K
B6 0.49WTE (to deliver 3 management days/ week) = £24k
Training costs = 5k
Total = £42k
Longer term (with the proposed changes for the Health Board):
Roles Total hours Impact/benefit
Singleton Hospital 1 ward 15 hrs per week 
Singleton Hospital additional 3 wards 37.5 hrs per week 
Weekend cover singleton hospital 8 hrs per week 
Pain team cover in NPT 37.5 hrs per week 
PACU cover Morriston 52 hrs per week 
Thoracic cover in Morriston 37.5 hrs per week 
</t>
  </si>
  <si>
    <t>Pharmacy &amp; Meds Management (Divisional Lead: Judith Vincent)</t>
  </si>
  <si>
    <t>Mental Health</t>
  </si>
  <si>
    <t>Implement perinatal Pharmacy service in MHLD</t>
  </si>
  <si>
    <t xml:space="preserve">Input into any MHLD Business Case/ funding </t>
  </si>
  <si>
    <t>If secured, recruit Pharmacist &amp; develop service model</t>
  </si>
  <si>
    <t xml:space="preserve">Linked to MHLD GMO funded in R&amp;S Plan 22/23 </t>
  </si>
  <si>
    <t xml:space="preserve">No resource funded; service withdrawn.​
</t>
  </si>
  <si>
    <t>Yes. 1WTE, 8a Pharmacist</t>
  </si>
  <si>
    <t>Sue Jones, PMM, NPTSSG</t>
  </si>
  <si>
    <t>PMM QSRG, NPTS SG &amp; MHLD SG</t>
  </si>
  <si>
    <t>Exec Choice 
Critical score =240</t>
  </si>
  <si>
    <t>Learning Disabilities</t>
  </si>
  <si>
    <t>Pharmacy Technician for LD service</t>
  </si>
  <si>
    <t xml:space="preserve">Input into any MHLD Business Case/ funding or PMM investment opportunities </t>
  </si>
  <si>
    <t>If secured, recruit B5 Technician.</t>
  </si>
  <si>
    <t>Supporting LD pharmacist to regularly visit all LD units across S Wales. Reduction in waste medicines &amp; spend, review of liquids &amp; high cost specials. Ensure recharge of WP10 &amp; NICE/high cost drugs spend to relevant HBs.  Drive valproate safety agenda.</t>
  </si>
  <si>
    <t>Yes. 1WTE, B5 Pharmacy technician</t>
  </si>
  <si>
    <t>Exec Choice 
Critical score =215</t>
  </si>
  <si>
    <t>Specialist MH pharmacist prescriber funded for CDAT LTP service</t>
  </si>
  <si>
    <t>If secured, recruit 8a IP Pharmacist &amp; develop service model</t>
  </si>
  <si>
    <t>Pharmacist led clinics, reduced waiting list for treatment, reduced errors, medication waste &amp; spend, development of evidence based, cost effective prescribing policies &amp; implementations of national guidance and best practice.</t>
  </si>
  <si>
    <t xml:space="preserve">MHLD​_010
</t>
  </si>
  <si>
    <t>Pharmacist required in order to develop service model</t>
  </si>
  <si>
    <t>PMM QSRG, NPTSSG &amp; MHLD SG</t>
  </si>
  <si>
    <t>Resilient Palliative Pharmacy service (explore Ty Olwen funding)</t>
  </si>
  <si>
    <t>Supporting timely discharge and medicines related interventions, governance and specialist advice.</t>
  </si>
  <si>
    <t xml:space="preserve">Pharmacist prescriber to ensure safe &amp; timely discharge to patients own homes for EoL, reduced medicines waste &amp; spend, reduce medication errors  &amp; incidents, development of evidence based, cost effective prescribing policies &amp; implementations of national guidance and best practice. </t>
  </si>
  <si>
    <t xml:space="preserve">UEC​_022
</t>
  </si>
  <si>
    <t xml:space="preserve">Current service not resilient with no advanced pharmacist to train pharmacists to provide cover. Dispensary based service with increased discharge times (24 hours' notice), increased risk of medicines related errors and harm.​
</t>
  </si>
  <si>
    <t>Current service not resilient as no advanced pharmacist available to train pharmacists to provide adequate cover</t>
  </si>
  <si>
    <t xml:space="preserve">Duncan Davies, PMM, NPTSSG </t>
  </si>
  <si>
    <t>PMM QSRG, NPTS SG &amp; PCCT SG</t>
  </si>
  <si>
    <t>Exec Choice 
Critical score = 220</t>
  </si>
  <si>
    <t>Specialised Services</t>
  </si>
  <si>
    <t>Ensure safe admin time critical meds (Business Case for lead Pharmacist for PD)</t>
  </si>
  <si>
    <t>Lead Parkinson's Disease Pharmacist to be 'pump-primed' through PD society funding (Business Case with Medicine)</t>
  </si>
  <si>
    <t>Lead Parkinson's pharmacist secured permanently.</t>
  </si>
  <si>
    <t xml:space="preserve">Funding not released for post​
Unable to recruit. ​
</t>
  </si>
  <si>
    <t>Y- funded for 2 years from PD society</t>
  </si>
  <si>
    <t>Lisa Thomas, PMM, NPTSSG &amp; David West, Morr SG</t>
  </si>
  <si>
    <t>PMM QSRG &amp; NPTS SG</t>
  </si>
  <si>
    <t>High Critical High Feasible</t>
  </si>
  <si>
    <t>NPTS_81</t>
  </si>
  <si>
    <r>
      <t xml:space="preserve">PLANNING
</t>
    </r>
    <r>
      <rPr>
        <b/>
        <sz val="11"/>
        <color rgb="FFFF0000"/>
        <rFont val="Aptos Narrow"/>
        <family val="2"/>
        <scheme val="minor"/>
      </rPr>
      <t>To be included in relevant GMOs</t>
    </r>
  </si>
  <si>
    <t>Establishing resilient Pharmacy service for Urgent and Emergency Care</t>
  </si>
  <si>
    <t xml:space="preserve">Urgent and Emergency Care settings receive a clinical pharmacy service and that appropriately trained pharmacist prescribers are incorporated into multidisciplinary teams within all Emergency Departments and Same Day Emergency Care units as a priority (RPS/WG clinical review) </t>
  </si>
  <si>
    <t xml:space="preserve">Improvements in flow, safe prescribing and medicines usage.  </t>
  </si>
  <si>
    <t xml:space="preserve"> Appropriate supply of medicines on discharge Reduction in medication errors, medicines waste &amp; spend. Reduced LOS &amp; facilitated timely discharge. </t>
  </si>
  <si>
    <t>No funding currently allocated therefore milestones to be reviewed if funding becomes available as unable to deliver GMO.</t>
  </si>
  <si>
    <t xml:space="preserve">UEC_008, 012- 024 as these relate to Integrated Front Door and Acute Hospital Flow UEC goals
</t>
  </si>
  <si>
    <t xml:space="preserve">Dispensary based service for ED and Anglesey ward.​ Limited medication counselling on discharge.​Limited medication optimising of inpatients medication.​ No NMP interventions being undertaken.​
Less MDT working​.
</t>
  </si>
  <si>
    <t>Yes. 1 WTE, 8a Pharmacist</t>
  </si>
  <si>
    <t>Duncan Davies, PMM, NPTSSG</t>
  </si>
  <si>
    <t>PMM QSRG, NPTS SG &amp; MORR SG</t>
  </si>
  <si>
    <t>Exec Choice 
Critical score = 270</t>
  </si>
  <si>
    <t>NPTS_82</t>
  </si>
  <si>
    <t>Establishing resilient Pharmacy Surgical team (Surgical Redesign work)</t>
  </si>
  <si>
    <t>Review of Surgical Business case. Phased funded BC- Phase 1- 1.9 8a Pharmacists, 1.5 B5 Technicians</t>
  </si>
  <si>
    <t>Resilient, patient facing service, with impact of decreasing medicines related harm, LoS and support timely discharge and medicines supply.​</t>
  </si>
  <si>
    <t xml:space="preserve">Appropriate supply of medicines on discharge. Reduction in medication errors, medicines waste &amp; spend. Reduced LOS &amp; facilitated timely discharge. </t>
  </si>
  <si>
    <t xml:space="preserve">UEC_012, UEC_018
lso DIG_009
</t>
  </si>
  <si>
    <t>Pharmacy resource not supported leading to 24-hour notice for discharges, greater impact of HEPMA slowing down processing and discharge times.​</t>
  </si>
  <si>
    <t>RR 3627, score 20</t>
  </si>
  <si>
    <t>yes. 1.9 wte 8a pharmacist, 1.5 b5 technician</t>
  </si>
  <si>
    <t>NPTS_83</t>
  </si>
  <si>
    <t>Preadmission clinic- Pharmacy Business Case</t>
  </si>
  <si>
    <t>Pharmacy Business Case</t>
  </si>
  <si>
    <t>Support pre-admission clinics 5 x morning sessions.​</t>
  </si>
  <si>
    <t>VCF created and recruitment process commenced to recruit pharmacist to run the service.</t>
  </si>
  <si>
    <t>Embed new pharmacist in to service and review outcomes.</t>
  </si>
  <si>
    <t>Review and develop service from experience gained to make comprehensive. review staffing levels and provide feedback on service.</t>
  </si>
  <si>
    <t>PC_001 – 009</t>
  </si>
  <si>
    <t>To sustain full capacity in theatres all services will need further staff to provide 5 day service FTE. (Loss of theatre activity will cost estimated £15 per minute if patients unavailable to attend)​</t>
  </si>
  <si>
    <t>Additional staff required in order to maintain current service and sustain full capacity</t>
  </si>
  <si>
    <t>Lisa Thomas &amp; Amy Jayham, PMM, NPTSSG</t>
  </si>
  <si>
    <t>PMM QSRG, NPTS SG</t>
  </si>
  <si>
    <t>NPTS_84</t>
  </si>
  <si>
    <t>Prehab to rehab Pharmacist Business Case - secure ongoing funding after pilot</t>
  </si>
  <si>
    <t>Ensure funding for pharmacy in clinic according to number of clinics secured​.</t>
  </si>
  <si>
    <t>Use medoptimise to show activity/interventions/savings.</t>
  </si>
  <si>
    <t>Recruit to post, work with group to agree GMOs for service.</t>
  </si>
  <si>
    <t>Train second pharmacist to provide cover for a 52 week/year service.</t>
  </si>
  <si>
    <t>Review service capacity and highlight any issues. review GMOs and update.</t>
  </si>
  <si>
    <t>Monitor and review service following 1 year of permanent funding.</t>
  </si>
  <si>
    <t xml:space="preserve">VBHC_CAN_PREHAB_006 -007
</t>
  </si>
  <si>
    <t xml:space="preserve">Lack of funding​
No pharmacy involvement​.
Incomplete funding therefore only some clinics supported​.
</t>
  </si>
  <si>
    <r>
      <t xml:space="preserve">y- permanent funding for 0.78 8a pharmacist
</t>
    </r>
    <r>
      <rPr>
        <sz val="11"/>
        <color rgb="FFFF0000"/>
        <rFont val="Arial"/>
        <family val="2"/>
      </rPr>
      <t xml:space="preserve">
Funded VBHC as pilot</t>
    </r>
  </si>
  <si>
    <t>funded</t>
  </si>
  <si>
    <t>NPTS_85</t>
  </si>
  <si>
    <t>Optimising pharmacist prescribing as part of MDT at hospital discharge to improve patient flow</t>
  </si>
  <si>
    <t>Review of current pharmacy priorities, input into Business Case/funding to support patient flow &amp; improve discharge</t>
  </si>
  <si>
    <t>Appropriate supply of medicines on discharge .Reduction in medication errors, medicines waste &amp; spend. Reduced LOS &amp; facilitated timely discharge.</t>
  </si>
  <si>
    <t xml:space="preserve">Unable to deliver GMO without funding. </t>
  </si>
  <si>
    <t>yes 2 wte 8a pharmacists, 2 b5 technicians</t>
  </si>
  <si>
    <t>Amy Jayham,PMM, NPTSSG</t>
  </si>
  <si>
    <t>NPTS_86</t>
  </si>
  <si>
    <t>Establish a safe training model for Foundation Pharmacists exiting as prescribers in 2026. New General Pharmaceutical Council Standards.</t>
  </si>
  <si>
    <t>Confirm host numbers by January 2024. 
Confirm DPP support model/resource requirements.
Review of contracts October 2024.
Legal engagement re: contracts complete by January 2025.
Participation as stakeholder during HEIWs GPhc accreditation process.</t>
  </si>
  <si>
    <t>Numbers confirmed - 21 &amp; 7IPs/DPPs. 
Confirm DPP support model.
HEIW IP curriculum release.
Key stakeholder for HEIW to enable GPhC programme accreditation.
Mat leave cover for strategic oversight.</t>
  </si>
  <si>
    <t>1, 2 and 4</t>
  </si>
  <si>
    <t>That this is a regulatory mandate by the GPhC and driven by WGs Pharmacy; Delivering a Healthier Wales Vision. Commissioned by HEIW and an essential   component of the recently released WG Recommendations for future Clinical Services requirements for Hospitals in Wales.</t>
  </si>
  <si>
    <t>That these new skills are not recognised and built into future WF planning and service redesign plans for the Health Board. Not embraced.</t>
  </si>
  <si>
    <t>TBC, by HEIW</t>
  </si>
  <si>
    <t>Y, potentially 1 WTE 8a Pharmacist and 1 WTE 7 technician, to release capacity within existing team to focus on Foundation Programme. Or funding grants to negotiate DPP support.</t>
  </si>
  <si>
    <t>Y Upskill and training requirements for Clinical Staff undertaking DPP role (supervision and assessment of prescribing activity). This will include medical and/or nursing/AHP staffing support.</t>
  </si>
  <si>
    <t>Lack of suitable WF to deliver the programme e.g. availability of medical workforce to support, given increased student placement requirements in own programme. Currently scoping WF resource within pharmacy to assess the "gap".</t>
  </si>
  <si>
    <t xml:space="preserve">Number of trainees hosted will determine number of devices required for prescribing activity. Systems access essential. </t>
  </si>
  <si>
    <t>Jodie Gwenter &amp; Judith Vincent (PMM, NPTSSG), Laura Doyle &amp; Margaret Allen (HEIW)</t>
  </si>
  <si>
    <t xml:space="preserve">PMM QSRG, NPTSSG, Education Leadership Grp - feeds directly to WOD Committee for education briefings. </t>
  </si>
  <si>
    <t>NPTS_87</t>
  </si>
  <si>
    <t xml:space="preserve">Frailty Pharmacist Business Case </t>
  </si>
  <si>
    <t>Review of Frailty Pharmacist business case - 2WTE 8a Pharmacists.</t>
  </si>
  <si>
    <t>Improvements in reducing polypharmacy, pharmacist support in medicines optimisation in an endeavour to reduce harm from medication. Interventions in Care Homes stopping inappropriate and no longer required medication, including dose amendments and drug switches improving frailty related incidents. Cost avoidance benefits of pharmacist medication reviews due to medication reductions and hospital admission avoidance. Pharmacy input in OPAS.</t>
  </si>
  <si>
    <t>Review of KPIs and model of working.</t>
  </si>
  <si>
    <t xml:space="preserve">Unable to deliver GMO without funding.   No pharmacy involvement​ in OPAS.
</t>
  </si>
  <si>
    <t>75000 x 2</t>
  </si>
  <si>
    <t>Yes. 1 WTE, 8a Pharmacist: Integrated post/vanguard pharmacist, OPAS/Medicines Management Team &amp; 1 WTE 8a Pharmacist, Medicines Management Team (Care Homes)</t>
  </si>
  <si>
    <t>Additional staff required in order to deliver service.</t>
  </si>
  <si>
    <t xml:space="preserve">MHLD SERVICE GROUP PLAN 24/25   </t>
  </si>
  <si>
    <t xml:space="preserve"> </t>
  </si>
  <si>
    <r>
      <t xml:space="preserve">Note - Pink text correlates to Impact assessment on GMOs undertaken by Pharmacy Meds Management Team. Contact Oliver Newman for further details </t>
    </r>
    <r>
      <rPr>
        <sz val="10"/>
        <color rgb="FF0070C0"/>
        <rFont val="Aptos Narrow"/>
        <family val="2"/>
        <scheme val="minor"/>
      </rPr>
      <t>Blue text correlates to Impact Assessment on GMOs undertaken by Allied Health Professionals (AHPs).  Contact Sarah Lewis Sims for further details</t>
    </r>
  </si>
  <si>
    <t>Deprioritised in process. No provisions made in Plan. Lines to be hidden.</t>
  </si>
  <si>
    <t>Our deliverables - What specifically will be delivered / achieved in 24/25 (by the end of the FY)?</t>
  </si>
  <si>
    <r>
      <t xml:space="preserve">Which area will the </t>
    </r>
    <r>
      <rPr>
        <b/>
        <sz val="11"/>
        <color rgb="FFFFFFFF"/>
        <rFont val="Aptos Narrow"/>
        <family val="2"/>
        <scheme val="minor"/>
      </rPr>
      <t xml:space="preserve">IMPACT </t>
    </r>
    <r>
      <rPr>
        <sz val="11"/>
        <color rgb="FFFFFFFF"/>
        <rFont val="Aptos Narrow"/>
        <family val="2"/>
        <scheme val="minor"/>
      </rPr>
      <t xml:space="preserve"> described  support SBUHB ambition to be population health focused: 
1. A Healthcare Provider 
2. An Employer
3. An Anchor Institution
4. A Productive Partner</t>
    </r>
  </si>
  <si>
    <t>MHLD_01</t>
  </si>
  <si>
    <t>LD</t>
  </si>
  <si>
    <t>Development of secure, fit for purpose inpatient facilities designed to meet the needs of the Learning  Disability population with severe behaviours that challenge.</t>
  </si>
  <si>
    <t>Bid to SBUHB Regional Partnership Board for Capital for planning phase of repurposing one 5 bed unit (Dan Y Deri) to a 5 bedded challenging behaviour unit.  
Architectural design with clinical team for 5 bedded challenging behaviour unit that has individual living space and communal areas for maximum flexibility.
Submit capital funding bid to Regional Partnership Board.
Tender for Capital works</t>
  </si>
  <si>
    <t xml:space="preserve"> All the objectives to be completed by end of FY. </t>
  </si>
  <si>
    <t xml:space="preserve">An agreed Design plan completed and submitted for Funding. </t>
  </si>
  <si>
    <t>Full Design agreed and signed off</t>
  </si>
  <si>
    <t>Designs submitted and to be considered for funding.</t>
  </si>
  <si>
    <t>Tendering submitted pending funding agreement</t>
  </si>
  <si>
    <t xml:space="preserve">Tendering completed and submitted for consideration </t>
  </si>
  <si>
    <t>MHLD_022</t>
  </si>
  <si>
    <t xml:space="preserve">The development and modernisation of Learning Disability services, as part of the ongoing service provision. </t>
  </si>
  <si>
    <t>Positive investment in Learning Disability services to meet service provision requirements</t>
  </si>
  <si>
    <t>3188   Inpatient Learning Disabilities facilities are not fit for purpose 
1353  Modernisation of LD SRS</t>
  </si>
  <si>
    <t>1.A Healthcare Provider</t>
  </si>
  <si>
    <t>Capital investment</t>
  </si>
  <si>
    <t>Funding</t>
  </si>
  <si>
    <t>All costs for design stage to be funded through capital and capital funding has been identified</t>
  </si>
  <si>
    <t>Nil</t>
  </si>
  <si>
    <t xml:space="preserve">Increase in workforce resources, </t>
  </si>
  <si>
    <t xml:space="preserve">Yes ongoing workforce training as part of V&amp;A management </t>
  </si>
  <si>
    <t xml:space="preserve">Staff shortages are an ongoing risk, Recruitment will continue to take place as part of the service development. </t>
  </si>
  <si>
    <t>this will be part of the building design</t>
  </si>
  <si>
    <t>Gareth Bartley</t>
  </si>
  <si>
    <t xml:space="preserve">MH&amp;LD Board </t>
  </si>
  <si>
    <t>Overall Criticality score        180  / 300                                    Overall Feasibility score          230 / 300</t>
  </si>
  <si>
    <t>MHLD_02</t>
  </si>
  <si>
    <t>Match inpatient capacity to demand for hospital care and meet Welsh Government objective to reduce the overall number of people with LD in hospital settings.</t>
  </si>
  <si>
    <t xml:space="preserve">Review of Acute beds based to determine scope for reduction of beds from 16
Review the acute bed service needs in relation to use of seclusion and seclusion facilities. </t>
  </si>
  <si>
    <t>Reduction in the acute beds and development of Seclusion facilities design</t>
  </si>
  <si>
    <t>Agreement to reduce the acute beds and development of seclusion  designs</t>
  </si>
  <si>
    <t xml:space="preserve">Agreement of acute bed reduction </t>
  </si>
  <si>
    <t>Seclusion room designs submitted and to be considered for funding.</t>
  </si>
  <si>
    <t>The modernisation of LD services to be able to provide the provision as required</t>
  </si>
  <si>
    <t xml:space="preserve">Meeting the MHA code of practice requirement for use of seclusion, as a purpose built facility </t>
  </si>
  <si>
    <t>Ongoing use of bedrooms for the purpose of seclusion requirements
1353   Modernisation of LD SRS</t>
  </si>
  <si>
    <t>Revenue neutral to be managed within existing resource</t>
  </si>
  <si>
    <t>Overall Criticality score        210 / 300                                    Overall Feasibility score          290 / 300</t>
  </si>
  <si>
    <t>MHLD_03</t>
  </si>
  <si>
    <t xml:space="preserve">Review of Complex care unit In-patient beds to consider the bed requirements for Learning disability services. </t>
  </si>
  <si>
    <t xml:space="preserve">Reduction in complex care unit capacity matched to need.
</t>
  </si>
  <si>
    <t>Agreement to reduce the acute beds by all three Health Boards.
Agreement from Llais.
Overall reduction in people with LD in NHS and private hospital care.</t>
  </si>
  <si>
    <t xml:space="preserve">Report to Joint performance and Commissioning Strategic group on medium term bed capacity and timeline &amp; implementation plan for bed reductions where indicated. </t>
  </si>
  <si>
    <t>Engagement with Llais (formerly CHC) by each Health Board.</t>
  </si>
  <si>
    <t>No milestone for Q3</t>
  </si>
  <si>
    <t>No milestone for Q4</t>
  </si>
  <si>
    <t xml:space="preserve">MHLD_023 </t>
  </si>
  <si>
    <t xml:space="preserve">Meeting the MHA code of practice requirement for use of seclusion and reducing restrictive practices framework. </t>
  </si>
  <si>
    <t>1353   Modernisation of LD SRS</t>
  </si>
  <si>
    <t xml:space="preserve">Capital investment, </t>
  </si>
  <si>
    <t>Funding for maintenance and minor refurbishments</t>
  </si>
  <si>
    <t>Revenue neutral to be managed with existing resource</t>
  </si>
  <si>
    <t>Yes the workforce will need to undertake an organisational change process</t>
  </si>
  <si>
    <t xml:space="preserve">The are no perceived workforce risks </t>
  </si>
  <si>
    <t xml:space="preserve">No digital requirements </t>
  </si>
  <si>
    <t>Overall Criticality score        210  / 300                                    Overall Feasibility score          190 / 300</t>
  </si>
  <si>
    <t>MHLD_04</t>
  </si>
  <si>
    <t>Expansion of Provision of Health facilitation in Primary Care within CLDTs; and in Secondary Care through acute liaison services to increase access to health services for people with LD</t>
  </si>
  <si>
    <t xml:space="preserve">Primary Care:
New role development using non registered workforce to release clinical skills for clinical tasks and to increase support provided to Health services to meet requirements for reasonable adjustments.
Secondary Care:
Review acute liaison service and consider expansion of service and number of roles. </t>
  </si>
  <si>
    <t>Primary Care: 
New roles defined with new job description that is approved and job matched at panel.
 Revision of existing roles to reflect introduction of additional non-registered workforce and model of health facilitation
Post holders undertaking health facilitation duties appropriate to banding that alleviates demand on registered professionals. 
Secondary Care:
Undertake review of service including audit of activity and impact on patient care. Develop business case as necessary to reflect any additional posts required.</t>
  </si>
  <si>
    <t>Primary Care: 
Health team professionals feedback via questionnaire. Identify changes in performance regarding the waiting times performance dashboard by profession.
Health team professionals feedback via questionnaire. Audit clinical time saved by measuring time taken to complete duties handed over to health facilitation post holders.
All vacant posts to be filled within timeframe. 
Secondary Care: 
Data outlining activity and qualitative/quantitative feedback from existing ALNs and patients accessing service to inform business case proposal. Enhance workforce within this service.</t>
  </si>
  <si>
    <t>Primary Care:
Recruit into approved number of posts. 
Review and adjust the model of health facilitation work for registered workforce.
Secondary Care:
Review and agree business case if appropriate. Recruit into additional roles where funding allows to enhance service provision based on audit.</t>
  </si>
  <si>
    <t xml:space="preserve">Primary Care:
Review impact of roles on demand for registered workforce regarding health facilitation.
</t>
  </si>
  <si>
    <t>Primary Care: 
MH&amp;LD_018 Planning
Secondary Care:
MH&amp;LD_020 CN</t>
  </si>
  <si>
    <t>To increase access to health services for people with LD</t>
  </si>
  <si>
    <t>Utilisation of pay allocation resource, repurposed to develop alternative roles.</t>
  </si>
  <si>
    <t xml:space="preserve">1. A Healthcare Provider 
</t>
  </si>
  <si>
    <t>Release and reallocation of funding from existing services.</t>
  </si>
  <si>
    <t>Revenue neutral to be managed within existing resource with switch of resource from inpatient services to community services.</t>
  </si>
  <si>
    <t>Primary Care: 
Yes (Band 3 health facilitation roles)
Secondary Care:
Yes (to be confirmed)</t>
  </si>
  <si>
    <t>Primary Care: 
Yes, training around health facilitation and framework in which to operate required. Training needs analysis required.
Secondary Care:
Yes, depending on roles to be added to service (i.e. operational management skills/training; framework in which to operate if lower/higher banded roles introduced).</t>
  </si>
  <si>
    <t xml:space="preserve">Primary Care:
This work is in response to recognised issues with recruiting to registered roles within CLDTs and seeks to support existing registered workforce by recruiting non-registered workforce to take on elements of workload that are appropriate for their banding which releases more time for registered professionals to provide more specialist input.
Secondary Care:
Additional posts would seek to strengthen the registered skill mix and resource available to deliver this service. Risk is that posts will be filled with existing substantive registered staff across the Division. </t>
  </si>
  <si>
    <t>Primary Care:
No
Secondary Care:
Yes, effective activity data capture is required to audit/monitor performance and impact of service. Work ongoing to develop this.</t>
  </si>
  <si>
    <t>Overall Criticality score        200  / 300                                    Overall Feasibility score          240 &amp;210 / 300</t>
  </si>
  <si>
    <t>MHLD_05</t>
  </si>
  <si>
    <t>Improving clinical efficiency and use of medical resources to provide on call service to  LD units</t>
  </si>
  <si>
    <t>Engagement with stakeholders
Option appraisal 
Development of new SLA with key stakeholders.</t>
  </si>
  <si>
    <t>Revised on call arrangements For LD Acute units</t>
  </si>
  <si>
    <t xml:space="preserve">Collated feedback from meetings.
Development of agreed new SLA.
Implementation of revised junior doctor on call rota. Audit activity of junior doctors to ensure LD units are generating activity as appropriate. </t>
  </si>
  <si>
    <t>Meetings scheduled with key stakeholders (CTMUHB, SBUHB and C&amp;VUHB) to discussions will be held to shape how the option will be taken forward 
Meeting with existing cohort undertaken to obtain views in light of proposed changes.</t>
  </si>
  <si>
    <t>Meet with key stakeholders to revise and agree the existing SLA. 
New rotas will be developed in light of agreed revised SLA to incorporate MH&amp;LD junior doctors to cover acute LD units across three HB areas.
Meeting to be held with future cohort during induction to inform them of changes to on call arrangements and implications for their placements etc. 
New Rota Implemented arrangements commence.</t>
  </si>
  <si>
    <t xml:space="preserve">Working with regional partners to manage and improve efficiencies across the service. Development of a revised SLA with commissioners will reduce significant cost pressures on SBU LD services and ensures Consultant workforce does not have to act down to cover off gaps in first level of on call rota. </t>
  </si>
  <si>
    <t>Enhanced first level of on call cover for acute LD inpatient wards. Ensures that LD Division obtain on call cover from junior doctors allocated for rotation. Reduces need for locums and for Consultants to act down.</t>
  </si>
  <si>
    <t>Healthcare Provider</t>
  </si>
  <si>
    <t>No, plan would bring about savings</t>
  </si>
  <si>
    <t>No funding implications with proposed plan to revise SLA.</t>
  </si>
  <si>
    <t>No, use of existing junior doctor workforce allocated to MH&amp;LD Service Group.</t>
  </si>
  <si>
    <t xml:space="preserve">Training required for junior doctors that will support the LD rota. 
HR considerations to be worked through given the changes to number of sites covered during on calls. Medical HR advice will be sought. </t>
  </si>
  <si>
    <t>Risk is that the recommendation to revise the SLA could be rejected by existing workforce and commissioners/partners. Contingency recommendations have been proposed to ensure junior doctor cover can be obtained under alternative arrangements for SLA.</t>
  </si>
  <si>
    <t>Overall Criticality score        160  / 300                                    Overall Feasibility score          230 / 300</t>
  </si>
  <si>
    <t>MHLD_06</t>
  </si>
  <si>
    <t xml:space="preserve">Operationalising core role and function of CLDT to reflect service model set out in new operational policy </t>
  </si>
  <si>
    <t xml:space="preserve">Reviewing existing operational policies
Agreeing  Core Business of each profession operating within CLDT to be reviewed and updated 
Review, update and inclusion of all other relevant pathways to be held within Operational Policy 
Development of communication plan development and launch across all CLDT's </t>
  </si>
  <si>
    <t xml:space="preserve">Operational Policy review completed and approved for roll out across all CLDT's 
Launch of Operational Policy with inclusion of core business update, to all CLDT's at the same time 
Sharing of Operational Policy to all relevant stakeholders </t>
  </si>
  <si>
    <t>Operational Policy completed and produced collaboratively amongst all MDT
Audit/review of referrals and relevant outcome measures 
Feedback from health team members and relevant stakeholders</t>
  </si>
  <si>
    <t xml:space="preserve">Development of communication plan development and launch across all CLDT's 
Launch of Operational Policy with inclusion of core business update, to all CLDT's at the same time </t>
  </si>
  <si>
    <t xml:space="preserve">Initial phase of implementation of CLDT Operational Policy across all CLDT's, to include launch of associated supporting pathways </t>
  </si>
  <si>
    <t xml:space="preserve">Audit of associated pathways (eligibility, epilepsy, complex health)  to be completed to gather relevant data </t>
  </si>
  <si>
    <t xml:space="preserve">The modernisation of LD services to be able to provide provision as required             Collaboration with PCTSG AHP's </t>
  </si>
  <si>
    <t xml:space="preserve">Shared understanding and implementation throughout  division of CLDT core business across professions ensuring that resources are focused on those with identified specialist need </t>
  </si>
  <si>
    <t>1. A Healthcare Provider</t>
  </si>
  <si>
    <t xml:space="preserve">No funding implications with CLDT Operational Policy </t>
  </si>
  <si>
    <t xml:space="preserve">no  </t>
  </si>
  <si>
    <t xml:space="preserve">Yes - Review of training needs to reflect and insure compliance with identified core business offer </t>
  </si>
  <si>
    <t>Overall Criticality score        160  / 300                                    Overall Feasibility score          300 / 300</t>
  </si>
  <si>
    <t>MHLD_07</t>
  </si>
  <si>
    <t xml:space="preserve">Improving the efficiency of referral processes in CLDTs through a single referral process for all Profession. </t>
  </si>
  <si>
    <t xml:space="preserve">Formulation of Operational policy for single referral process (SRP) to provide consistency of operation and access to specialist LD services in each area.
Single Referral Pathway, circulated to all CLDT's for implementation and overview from HTM, also to be shared with relevant stakeholders and partners </t>
  </si>
  <si>
    <t xml:space="preserve">Completed review operationalised within each CLDT overseen by HTM's 
Audit of Single Referral Pathway to be undertaken to gather data re referral theme, rate and flow 
Single Referral Pathway adopted by all CLDT's, stakeholders and partner agencies </t>
  </si>
  <si>
    <t>SRP successfully embedded and operationalised within each CLDT 
Audit results to provide picture of benefits and areas of further work required i.e. improved RTT</t>
  </si>
  <si>
    <t>Completed review operationalised within each CLDT overseen by HTM's 
Launch of Single referral process</t>
  </si>
  <si>
    <t xml:space="preserve">Ongoing implementation of SRP within CLDT's </t>
  </si>
  <si>
    <t xml:space="preserve">Audit of Single Referral Pathway to be undertaken to gather data re referral theme, rate and flow </t>
  </si>
  <si>
    <t xml:space="preserve">Any actions identified to be implemented within CLDT's </t>
  </si>
  <si>
    <t xml:space="preserve">To increase access to health services for people with LD                 Collaboration with PCTSG AHP's </t>
  </si>
  <si>
    <t xml:space="preserve">Shared understanding within CLDT's and relevant partner agencies re referral threshold and signposting to relevant services </t>
  </si>
  <si>
    <t xml:space="preserve">No funding implications with implementation for SRP </t>
  </si>
  <si>
    <t>Overall Criticality score        160  / 300                                    Overall Feasibility score          290 / 300</t>
  </si>
  <si>
    <t>MHLD_08</t>
  </si>
  <si>
    <t xml:space="preserve">Reinforcement of positive behaviour support as a model of delivery across all services. </t>
  </si>
  <si>
    <t xml:space="preserve">Review of current method for delivering specialist support in relation to behaviour that challenges
Revision of existing roles and operational procedures to reflect adapted approach to delivering specialist support
Formulation of Task and Finish Group, made up of relevant members of MDT to review all potential options within set timescale and identify most appropriate 
</t>
  </si>
  <si>
    <t xml:space="preserve">Expansion of SBT support into CLDT, from existing staff group and/or additional posts as identified </t>
  </si>
  <si>
    <t xml:space="preserve">Improvement compliance/outcome measures as indicated on Challenging Behaviour Pathway (CBP)
CBP further embedded into CLDT core business in line with Operational Policy </t>
  </si>
  <si>
    <t>Completion of option appraisal</t>
  </si>
  <si>
    <t xml:space="preserve">Dependant upon preferred option completion of relevant proposal documentation to be completed for consideration  in line with identified need </t>
  </si>
  <si>
    <t xml:space="preserve">Re-allocation or recruitment of staff into CLDT's with clear reporting structure and role remit in situ </t>
  </si>
  <si>
    <t>Audit of Challenging Behaviour Pathway and impact of additional support into CLDT's via SBT</t>
  </si>
  <si>
    <t xml:space="preserve">MHLD_019 </t>
  </si>
  <si>
    <t>Enhanced provision of CB support and expertise at community level in order to improve compliance and quality of CB pathway and enhance outcomes</t>
  </si>
  <si>
    <r>
      <t>Service Group, fro</t>
    </r>
    <r>
      <rPr>
        <sz val="12"/>
        <color theme="1"/>
        <rFont val="Aptos Narrow"/>
        <family val="2"/>
        <scheme val="minor"/>
      </rPr>
      <t>m existing resource</t>
    </r>
  </si>
  <si>
    <t xml:space="preserve">Potential increase in workforce resources dependant upon option identified </t>
  </si>
  <si>
    <t xml:space="preserve">Yes ongoing workforce training as part of CB Pathway </t>
  </si>
  <si>
    <t>Overall Criticality score        160  / 300                                    Overall Feasibility score          190 / 300</t>
  </si>
  <si>
    <t>MHLD_09</t>
  </si>
  <si>
    <t xml:space="preserve">Improved efficiency to fulfil assessment and commissioning demands  </t>
  </si>
  <si>
    <t>Carry out literature review, engage with other Health Boards, members of CLDT in order to identify care co-ordination activities and develop briefing paper
Formulation of T&amp;F group to review all potential options and review currently list of activities undertaken as part of care co-ordination work 
Revision of existing roles to reflect introduction of additional non-registered workforce and competency requirements for care navigator role.</t>
  </si>
  <si>
    <t xml:space="preserve">Production of Business Plan to support recommendations of T&amp;F Group re B4 Care Navigation role to support existing staff group 
Development of specific care navigator role to undertake non clinical tasks relating to commissioned care packages releasing clinical time.
Recruitment to required B4 posts as identified and supported via Business Plan </t>
  </si>
  <si>
    <t xml:space="preserve">Operationalise support and development plan of B4 role within CLDT's 
Re-review of caseloads of all those undertaking care co-ordination
Audit to capture updated picture  of care co-ordination demands and impact/improvement of capacity </t>
  </si>
  <si>
    <t xml:space="preserve">Completion of business plan to set out staffing requirements in line with recommendations from T&amp;F - B4 Care Navigator Posts </t>
  </si>
  <si>
    <t xml:space="preserve">Recruitment to required B4 posts as identified and supported via Business Plan </t>
  </si>
  <si>
    <t xml:space="preserve">Implementation and embedding of B4 Care Navigator's within CLDT's, formulation of support network and supervision arrangements </t>
  </si>
  <si>
    <t xml:space="preserve">Audit of B4 impact i.e. impact on clinical duties of qualified staff in line with core business model </t>
  </si>
  <si>
    <t xml:space="preserve">The modernisation of LD services to be able to provide the provision as required                  Continued collaboration with PCTSG AHP's </t>
  </si>
  <si>
    <t xml:space="preserve">Enhanced ability of registered staff to undertake clinical work and impact upon service provision. Reduction in registered staff time utilised for non clinical work </t>
  </si>
  <si>
    <t xml:space="preserve">Funding required for posts identified within business plan </t>
  </si>
  <si>
    <t xml:space="preserve">Funding  </t>
  </si>
  <si>
    <t>To come from existing resource</t>
  </si>
  <si>
    <t xml:space="preserve">Yes in line with numbers identified within business plan </t>
  </si>
  <si>
    <t xml:space="preserve">Yes - Review of training needs to reflect and insure compliance with role and agreed responsibility </t>
  </si>
  <si>
    <t>Potential difficulties in recruitment to B4 Posts in terms of Care Co-Ordination pressures</t>
  </si>
  <si>
    <t>Will require relevant equipment as part of</t>
  </si>
  <si>
    <t>Overall Criticality score        160  / 300                                    Overall Feasibility score          210 / 300</t>
  </si>
  <si>
    <t>MHLD_10</t>
  </si>
  <si>
    <t>Improve outcomes for individuals with Learning Disabilities through the provision of clear pathways of care to clarify access to specialist services.</t>
  </si>
  <si>
    <t>Utilise existing forums (pathway steering and policy review groups) to ensure engagement, development and implementation of pathways with key stakeholders.</t>
  </si>
  <si>
    <t>Process pathways to be developed: 
Mental Health
Transition
ASD Diagnostics</t>
  </si>
  <si>
    <t>Pathway development and implemented across Division.</t>
  </si>
  <si>
    <t>Pathway development and clinical sign off for Transition pathway.</t>
  </si>
  <si>
    <t>Implementation of Transition pathway.
Pathway development and clinical sign off for ASD Diagnostic pathway.</t>
  </si>
  <si>
    <t>Implementation of ASD Diagnostic pathway.
Pathway development and clinical sign off for Mental Health pathway.</t>
  </si>
  <si>
    <t>Implementation of Mental Health pathway.</t>
  </si>
  <si>
    <t>MH&amp;LD_018</t>
  </si>
  <si>
    <t xml:space="preserve">Improve outcomes for individuals with Learning Disabilities through the provision of clear pathways of care to clarify access to specialist services.     Engagement with PCTSG AHP's in the development of pathways </t>
  </si>
  <si>
    <t>Potential for gaps in service provision to become apparent as the pathways are implemented and LD services become more clear around the specialist input they should be providing. This will be carefully navigated with partners and commissioners to ensure there is a constructive transition to this model of service delivery.</t>
  </si>
  <si>
    <t>Revenue investment in training. 
Widespread approval of changes from key partners and commissioners.</t>
  </si>
  <si>
    <t>Yes, for training</t>
  </si>
  <si>
    <t>Yes, training will be key in equipping staff to deliver care pathways.</t>
  </si>
  <si>
    <t>Overall Criticality score        170  / 300                                    Overall Feasibility score          270 / 300</t>
  </si>
  <si>
    <t>MHLD_11</t>
  </si>
  <si>
    <t>MH</t>
  </si>
  <si>
    <t xml:space="preserve">To fully embed the hybrid clinical model into the assessment and treatment wards in Caswell Clinic. </t>
  </si>
  <si>
    <t>Focus on establishing new ways of working to strengthen clinical integration and to standardise patient care.</t>
  </si>
  <si>
    <t xml:space="preserve">To develop more structured ward based processes (such as fixed timetable of clinical reviews and ward based CTMs). </t>
  </si>
  <si>
    <t>Increased number of CTMs on the wards/Reduction in clinical incidents/reduced ward length of stay</t>
  </si>
  <si>
    <t>Develop revised role and function documents for the wards and establish robust timetable of CTMs and Patient Reviews</t>
  </si>
  <si>
    <t>Implement measures described to improve integration and communication between ward and clinical teams.</t>
  </si>
  <si>
    <t xml:space="preserve">MHLD_024 </t>
  </si>
  <si>
    <t>Improved clinical efficiencies and effectiveness through improved working between ward and clinical team staff</t>
  </si>
  <si>
    <t>No but some modest environmental improvements to meeting rooms on the wards (teleconferencing and better meeting infrastructure)</t>
  </si>
  <si>
    <t>Y - For teleconferencing facilities on all male wards</t>
  </si>
  <si>
    <t>£15k</t>
  </si>
  <si>
    <t>Potential investment in teleconferencing facilities and better seating etc.</t>
  </si>
  <si>
    <t>Gareth Barbour</t>
  </si>
  <si>
    <t>MHLD_12</t>
  </si>
  <si>
    <t xml:space="preserve">Outline workforce plan </t>
  </si>
  <si>
    <t>Completion of workforce plan and recruitment of key healthcare professionals to deliver new model of care.</t>
  </si>
  <si>
    <t>Develop Workforce Plan</t>
  </si>
  <si>
    <t>Commence recruitment of workforce</t>
  </si>
  <si>
    <t>Effective workforce in place to meet the needs of patients            Collaboration with PCTSG OT in relation to workforce requirements within Caswell Clinic</t>
  </si>
  <si>
    <t>Recruitment of experienced band 5 staff. Proposal to develop band 4 nursing roles</t>
  </si>
  <si>
    <t>Overall Criticality score        202  / 300                                    Overall Feasibility score          140 / 300</t>
  </si>
  <si>
    <t>MHLD_13</t>
  </si>
  <si>
    <t>FUNDED
TBC CAPITAL</t>
  </si>
  <si>
    <t>Secure capital investment to build two seclusion suites and de-escalation areas</t>
  </si>
  <si>
    <t>Reliant on funding</t>
  </si>
  <si>
    <t>by building the new HDU facilities</t>
  </si>
  <si>
    <t>No milestone for Q2</t>
  </si>
  <si>
    <t>Enhance environmental security in Caswell Clinic</t>
  </si>
  <si>
    <r>
      <t xml:space="preserve">Y - Capital required
</t>
    </r>
    <r>
      <rPr>
        <sz val="11"/>
        <color rgb="FFFF0000"/>
        <rFont val="Aptos Narrow"/>
        <family val="2"/>
        <scheme val="minor"/>
      </rPr>
      <t>Major Capital Prioritisation</t>
    </r>
  </si>
  <si>
    <t>£1m</t>
  </si>
  <si>
    <t>Risks in relation to Medical Consultant Recruitment (Consultant Forensic Psychiatry)</t>
  </si>
  <si>
    <t>MHLD_14</t>
  </si>
  <si>
    <t>Improve patients access to routine Dental treatment in Forensic Services</t>
  </si>
  <si>
    <t>Disaggregation of SLA with CMTHB
Funding secured for refurbishment</t>
  </si>
  <si>
    <t>No of patients accessing and receiving routine dental treatment improved</t>
  </si>
  <si>
    <t>Refurbishment work completed</t>
  </si>
  <si>
    <t>MHLD_024</t>
  </si>
  <si>
    <t>Needed to ensure that detained patients have access to routine dental treatment</t>
  </si>
  <si>
    <t>Development of a functional dental suite in Caswell Clinic underpinned by a revised SLA with CDS (CTUHB) to secure dental in-reach provision</t>
  </si>
  <si>
    <t>Lack of capital money</t>
  </si>
  <si>
    <t>Service to be costed and will be funded from existing SLA and additional costs from existing resource. Capital funding to develop the suite has yet to be identified.</t>
  </si>
  <si>
    <t xml:space="preserve">no   </t>
  </si>
  <si>
    <t>Overall Criticality score        185  / 300                                    Overall Feasibility score          220 / 300</t>
  </si>
  <si>
    <t>MHLD_15</t>
  </si>
  <si>
    <t xml:space="preserve">To improve &gt;18years old Mental Health Crisis in Mental Health Services by developing a 24/7 initial access, response and triage system to provide early and proportionate responses to prevent escalation of mental health crisis. </t>
  </si>
  <si>
    <t xml:space="preserve">Development of an Assessment Hub to provide a single point of contact for Mental Health Services to support the 111 press 2 referral pathway to allow all category c assessments to be undertake by the hub.    </t>
  </si>
  <si>
    <t>Expansion of service in terms of staffing and improvement in response times and call rates</t>
  </si>
  <si>
    <t xml:space="preserve">Improved response rates in line with national target
Increased Number of calls to 111 press 2, target is 1000 per month current position exceeds this target with Sept figures being 1249 </t>
  </si>
  <si>
    <t>Maintain 85%</t>
  </si>
  <si>
    <t>Improve target response rate to 90%</t>
  </si>
  <si>
    <t>Maintain 90%</t>
  </si>
  <si>
    <t>Aim to improve target to 95%</t>
  </si>
  <si>
    <t>MHLD_001</t>
  </si>
  <si>
    <t>Need for continued development of 111 Press 2 and on a 24/7 for Crisis care basis.  National Target.</t>
  </si>
  <si>
    <t>PCT, ED, LPMHSS</t>
  </si>
  <si>
    <t>1. A Healthcare Provider 
2. An Employer
3. An Anchor Institution
4. A Productive Partner</t>
  </si>
  <si>
    <t>National Programme</t>
  </si>
  <si>
    <t>MHSIF</t>
  </si>
  <si>
    <t>£0.711m</t>
  </si>
  <si>
    <t>Erin Smith/Rebecca Parcell</t>
  </si>
  <si>
    <t>MH &amp; LD Board</t>
  </si>
  <si>
    <t>Overall Criticality score        220 / 300                                    Overall Feasibility score          180 / 300</t>
  </si>
  <si>
    <t>MHLD_16</t>
  </si>
  <si>
    <t>PLANNING
(tbc Capital)</t>
  </si>
  <si>
    <t>Centralised inpatient model of service within a purposed built environment meeting the needs of the patient population for the Health Board area
Adult Mental Inpatient provision business case</t>
  </si>
  <si>
    <t xml:space="preserve">Following approval of the SOC by WG develop and submit the outline business case for the scheme.   </t>
  </si>
  <si>
    <t>OBC approved by Welsh Government and project board restarted.</t>
  </si>
  <si>
    <t>Approval of OBC by WG and development of Full Business Case</t>
  </si>
  <si>
    <t>Approval from WG received.  
Restart Project Board and continue with recruitment to supply chain partner and other posts.</t>
  </si>
  <si>
    <t>Develop Outline Business Case for Approval</t>
  </si>
  <si>
    <t>Submission of OBC.</t>
  </si>
  <si>
    <t>MHLD_002</t>
  </si>
  <si>
    <t xml:space="preserve">Requirement for new build to ensure patients have access to adult assessment and treatment in-patient beds, local Psychiatric Intensive Care Unit (PICU) beds and community mental health services in support of Swansea Bay University Health Board’s modern model of care. </t>
  </si>
  <si>
    <t>Digital.  Estates.  Pharmacy. Capital Planning.</t>
  </si>
  <si>
    <t>Coproduction with all major stakeholders</t>
  </si>
  <si>
    <t>Funding from Welsh Government to proceed with Business Case and left with facilities that are not fit for purpose</t>
  </si>
  <si>
    <t>WG for capital</t>
  </si>
  <si>
    <t>Revenue Neutral</t>
  </si>
  <si>
    <r>
      <t xml:space="preserve">TBC costs
</t>
    </r>
    <r>
      <rPr>
        <sz val="11"/>
        <color rgb="FFFF0000"/>
        <rFont val="Aptos Narrow"/>
        <family val="2"/>
        <scheme val="minor"/>
      </rPr>
      <t>Major Capital Prioritisation</t>
    </r>
  </si>
  <si>
    <t>Will form part of OBC and FBC</t>
  </si>
  <si>
    <t>Yes but not in 24.25.  Will need to be included in business case development</t>
  </si>
  <si>
    <t>Lisa John</t>
  </si>
  <si>
    <t>Overall Criticality score        280  / 300                                    Overall Feasibility score          150 / 300</t>
  </si>
  <si>
    <t>MHLD_17</t>
  </si>
  <si>
    <t>To provide safe and effective care in Ward F when Seclusion Facility is in use</t>
  </si>
  <si>
    <t>Bid to be proposed and submitted to share with capital colleagues for capital funding for full refurbishment as per plans drawn up previously with reference to Welsh Health Building Note for Adult Acute Mental Health Units and the Mental Health Act: Code of Practice and 6.1.11 RCPysch Standards for Inpatient Mental Health Services.</t>
  </si>
  <si>
    <t>seclusion room in Ward F is fit for purpose to support in de-escalation and recovery for patients when required</t>
  </si>
  <si>
    <t>compliance with RCPsych standards, MHA: Code of Practice and Welsh Health Building Note for Adult Mental Health Unite
capital bid submitted</t>
  </si>
  <si>
    <t>capital to consider bid and MH&amp;LD to provide any further information required and finalise the plans</t>
  </si>
  <si>
    <t xml:space="preserve">once approved by capital, tender process to begin to identify contractor to undertake the refurbishment work </t>
  </si>
  <si>
    <t>refurbishment work to be completed by contractor and handed back to service to operationalise</t>
  </si>
  <si>
    <t>Increase security with enhanced staff safety as well as additional Seclusion/HDU on Ward F to support staff and higher acuity patients</t>
  </si>
  <si>
    <t>Capital Planning &amp; Estates</t>
  </si>
  <si>
    <t>3226   Ward F Seclusion Facility Non-Compliant with Standards</t>
  </si>
  <si>
    <t>1. A Healthcare Provider 
2. An Employer</t>
  </si>
  <si>
    <t xml:space="preserve">capital investment </t>
  </si>
  <si>
    <t>Timescales, reliance on financial resource to undertake the capital programme of work</t>
  </si>
  <si>
    <t>Capital Funding required</t>
  </si>
  <si>
    <t xml:space="preserve">There may be an increase in staffing resource required whilst the work is undertaken to provide support if de-escalation is required whilst the seclusion are is not in use. </t>
  </si>
  <si>
    <t>MHLD_18</t>
  </si>
  <si>
    <t xml:space="preserve">Benchmarking audit and evaluation highlighted the need for a full review and modernisation of our &gt;18 CMHTs.  </t>
  </si>
  <si>
    <t xml:space="preserve">CMHT Modernisation work to start, establishing board, work streams and assessment diagnostic review of SPOA. 
Implementation via work streams of key findings and changes to practice to deliver a fit for purpose CMHT service to our communities. </t>
  </si>
  <si>
    <t xml:space="preserve">
Modernisation of CMHTs - Review current processes. Review activity and recording of activity. Implement triage and streaming of OP referrals. Redesign roles and responsibilities of the MDT teams. </t>
  </si>
  <si>
    <t>Improved recording of activity, streamlined processes, improved access to services for community</t>
  </si>
  <si>
    <t>Complete and present the baseline findings of the diagnostic assessment of SPOA and CMHT's in relation to activity, referral patterns/volumes, processes.</t>
  </si>
  <si>
    <t>Implement revised operating models in the CMHT's and recruitment to agreed roles as part of the SG workforce plan.</t>
  </si>
  <si>
    <t>Review revised operating model, capacity and demand.</t>
  </si>
  <si>
    <t>MHLD_003</t>
  </si>
  <si>
    <t>Modernisation of CMHT services to provide fit for purpose and equitable accessible services to community</t>
  </si>
  <si>
    <t>SPOA capacity will present a challenge - potential need for increased environmental capacity (demountable) to extend and centralise the teams/processes.</t>
  </si>
  <si>
    <t>3214:  Typing backlog for consultants and in CMHTs due to workload and lack of workload capacity.                            3570: Medical staffing risk and reduced CMHT capacity</t>
  </si>
  <si>
    <t xml:space="preserve">0 Healthcare provider </t>
  </si>
  <si>
    <t>Cost of demountable to extend the SPOA footprint.</t>
  </si>
  <si>
    <t>This will be linked to the Service Group workforce plan and will include: 3 ANP's per year at Band 7 during training and Band 8a when qualified (new spend), 1 wte additional Pharmacist 8b (from vacant medical staffing monies). Potential additional administration: 2 x Band 4, 2 x Band 2.</t>
  </si>
  <si>
    <t>Yes - likely there will be alignment of existing resource to support the centralisation of all activity via SPOA.</t>
  </si>
  <si>
    <t>OCP will be required to repurpose roles across the SPOA/CMHT interface.</t>
  </si>
  <si>
    <t>Yes - requirements unknown until diagnostic work completed however, extension of SIGNAL into SPOA and CMHT's is an essential part of this development and also maximisation of WCCG.</t>
  </si>
  <si>
    <t>Alison Gallagher</t>
  </si>
  <si>
    <t>Overall Criticality score        227.5 / 300                                    Overall Feasibility score          235 / 300</t>
  </si>
  <si>
    <t>MHLD_19</t>
  </si>
  <si>
    <t xml:space="preserve">CDAT Modernisation
To increase prescribers (non-medical/medical) to CDAT workforce to provide rapid prescribing of OST medication, support flow in line with StEPS model and objectives of the alcohol pathway.   </t>
  </si>
  <si>
    <t>Align to the StEPS model in which patients referred to CDAT have rapid OST prescribing.  Recruit to medical/pharmacy/nurse prescribing roles.</t>
  </si>
  <si>
    <t>Rapid prescribing model.  Reduction in waiting times for people to commence OST medication.</t>
  </si>
  <si>
    <t>Time from referral to commencing prescription. reduction in waiting list and waiting times</t>
  </si>
  <si>
    <t>Secure Funding</t>
  </si>
  <si>
    <t>recruitment of posts</t>
  </si>
  <si>
    <t xml:space="preserve">operational support delivery of rapid prescribing service and monitor patients </t>
  </si>
  <si>
    <t>evaluate</t>
  </si>
  <si>
    <t>MHLD_010_011_012</t>
  </si>
  <si>
    <t>Without prescribers people are delayed starting OST medication following their initial CDAT assessment.  Evidenced risk of people dying of drug related deaths when not on OST medication.  Each patient on the alcohol pathway requires medical appointments at different stages.  Limited medical input in CDAT affects people having timely appointments and affects throughput/waiting times.  Consider AHP roles/ workforce within these areas</t>
  </si>
  <si>
    <t xml:space="preserve">Positive investment in CDAT services to meet service provision requirements and waiting times targets </t>
  </si>
  <si>
    <t>delays in people commencing OST prescription in line with the StEPS model.  lack of prescribers to provide clinics</t>
  </si>
  <si>
    <t xml:space="preserve">1 Healthcare provider </t>
  </si>
  <si>
    <t>approval from APB commissioners to provide input in line with the aims of StEPS model</t>
  </si>
  <si>
    <t xml:space="preserve">funding </t>
  </si>
  <si>
    <t>Within existing APB resource</t>
  </si>
  <si>
    <t>YES. 2 Band 8a Pharmacists</t>
  </si>
  <si>
    <t>Recruitment will need to take place for additional post as there is 1 Band 8a pharmacist already working 0.4 WTE in CDAT which could be extended to full time post</t>
  </si>
  <si>
    <t>Clare Pressdee</t>
  </si>
  <si>
    <t>Overall Criticality score        175  / 300                                    Overall Feasibility score          300 / 300</t>
  </si>
  <si>
    <t>MHLD_20</t>
  </si>
  <si>
    <t>PURPLE LIST - Not in Plan 
Planning TBC Capital</t>
  </si>
  <si>
    <t>CDAT Modernisation
Relocate Community Drug and Alcohol Teams to new bases in their localities</t>
  </si>
  <si>
    <t>SMAF/HB capital to relocate CDAT bases</t>
  </si>
  <si>
    <t xml:space="preserve">Both Swansea and NPT CDAT teams to relocate to appropriate accommodation </t>
  </si>
  <si>
    <t>Economies of scale. - pool staffing.  Increase activity resulting from one base vs 2 bases for Swansea team</t>
  </si>
  <si>
    <t>confirm contract arrangements and engagement with staff - change of base/potential OCP process</t>
  </si>
  <si>
    <t>operationalise teams in new facilities</t>
  </si>
  <si>
    <t>Modernisation of CDAT services to provide fit for purpose and equitable accessible services to clients across Swansea, Neath and Port Talbot</t>
  </si>
  <si>
    <t xml:space="preserve">Estates, capital planning </t>
  </si>
  <si>
    <t>3272   CDAT Environments of Care
3273   CDAT: Swansea team operating across 2 premises</t>
  </si>
  <si>
    <t>capital investment</t>
  </si>
  <si>
    <t>Reallocation of funding from existing services.</t>
  </si>
  <si>
    <t>SMAF/HB Capital</t>
  </si>
  <si>
    <t>TBC, to include running costs of new premises</t>
  </si>
  <si>
    <t>yes - relocation of base, potential OCP required to change admin model in CDAT and merge teams in one base</t>
  </si>
  <si>
    <t>OCP will be required to repurpose admin roles across CDAT</t>
  </si>
  <si>
    <t xml:space="preserve">Yes - full requirements unknown potential for extension of HEPMA and SIGNAL into CDAT as part of this development </t>
  </si>
  <si>
    <t>Overall Criticality score        195  / 300                                    Overall Feasibility score          20 / 300</t>
  </si>
  <si>
    <t>MHLD_21</t>
  </si>
  <si>
    <t>Review and Evaluation of all MHSIF Schemes include Adult &amp; CAMHS (CYP)</t>
  </si>
  <si>
    <t>Reset and refocus in key areas such as Psychological Therapies, Eating Disorders, AIRR, EIP and monitor and review all other MHSIF schemes including CYP CAMHS and Tier 0/1</t>
  </si>
  <si>
    <t xml:space="preserve">Evaluating all MHSIF and other investment schemes over the last three years, consider outcomes and potential disinvestment and new ways of working </t>
  </si>
  <si>
    <t>Quarterly evaluation of schemes and annual review of all MHSIF schemes</t>
  </si>
  <si>
    <t>Evaluation of schemes via Quarterly Highlight report and escalated via WBM</t>
  </si>
  <si>
    <t>MHLD_007, 008, 0014</t>
  </si>
  <si>
    <t>Need to ensure that services are fit for purposes and achieving value for money and are undertaking what they should as outlined in original funding bids.  If not what is being done differently.     Consider AHP roles/ workforce within these areas</t>
  </si>
  <si>
    <t>Working with specific services across service group</t>
  </si>
  <si>
    <t>Changing landscape of services and reliance on recurring funding to make wide scale changes</t>
  </si>
  <si>
    <t>£2.417m</t>
  </si>
  <si>
    <t>Difficulties in recruiting in Eating Disorders and EIP, may need to look at different workforce roles</t>
  </si>
  <si>
    <t>Eve Jeffery</t>
  </si>
  <si>
    <t>Overall Criticality score        180  / 300                                    Overall Feasibility score          270 / 300</t>
  </si>
  <si>
    <t>MHLD_22</t>
  </si>
  <si>
    <t xml:space="preserve">To develop ND pathway for adults referred for ADHD diagnostics and treatment </t>
  </si>
  <si>
    <t xml:space="preserve">Explore the ND pathway for ADHD across 5 CMHTs to ensure there is consistency. Develop robust data capture for ADHD including physical health monitoring. </t>
  </si>
  <si>
    <t xml:space="preserve">clear pathway embedded consistently across service group to better meet the needs of those individuals who present with ADHD. </t>
  </si>
  <si>
    <t>reduction in complaints regarding waiting times for assessment, reduction in waiting times for those who require an ADHD assessment</t>
  </si>
  <si>
    <t>propose ADHD pathway within outpatient modernisation plan</t>
  </si>
  <si>
    <t>begin to implement pathway with relevant clinicians and professionals.</t>
  </si>
  <si>
    <t>Evaluation of pathway via Highlight report to the outpatient modernisation board</t>
  </si>
  <si>
    <t>MHLD_016</t>
  </si>
  <si>
    <t>Timely access to ADHD assessments, diagnostics and ongoing support both with physical health monitoring and therapeutic input                Consideration and collaboration with PCTSG AHP's</t>
  </si>
  <si>
    <t>Pharmacy, Estates (clinic space for ADHD assessments)</t>
  </si>
  <si>
    <t>3149   ADHD Pathway</t>
  </si>
  <si>
    <t>various work streams such as the outpatient modernisation programme and links with the RPB if additional monies become available</t>
  </si>
  <si>
    <t xml:space="preserve">workforce resource to deliver the pathway aligned with the demand that is increasing. </t>
  </si>
  <si>
    <t>RIF ND funding to be confirmed</t>
  </si>
  <si>
    <t xml:space="preserve">Yes, WTE TBC as dependent on agreed pathway </t>
  </si>
  <si>
    <t xml:space="preserve">Yes, awareness of new pathway to be shared widely, training may be required regarding assessments if additional staff recruited. </t>
  </si>
  <si>
    <t>recruitment risk dependent on whether posts are attractive, this will be reliant on the agreed pathway</t>
  </si>
  <si>
    <t>Hannah Thomas</t>
  </si>
  <si>
    <t>Overall Criticality score        237.5 / 300                                    Overall Feasibility score          160 / 300</t>
  </si>
  <si>
    <t>MHLD_23</t>
  </si>
  <si>
    <t>PURPLE LIST - Not in Plan
Planning TBC Capital</t>
  </si>
  <si>
    <t>To provide safe and effective care during therapy sessions where Central Clinic is being used</t>
  </si>
  <si>
    <t xml:space="preserve">explore options to improve estate within central clinic following leaks, this will provide a more appropriate environment to undertake therapy and provide more space within the team </t>
  </si>
  <si>
    <t>increased utilisation of the room from a range of services based in central clinic as currently it is not able to be used.</t>
  </si>
  <si>
    <t>reduction in estates call outs due to repeated leaks and building disrepair. increase in positive patient feedback. reference to population health.</t>
  </si>
  <si>
    <t xml:space="preserve">Identify plans to improve the Central Clinic facilities </t>
  </si>
  <si>
    <t xml:space="preserve">outcome from estates and capital regarding prioritisation and funding availability </t>
  </si>
  <si>
    <t xml:space="preserve">if approved, tender process to begin to identify contractor to undertake the refurbishment work </t>
  </si>
  <si>
    <t>Fit for purpose environment for service users and staff in the community</t>
  </si>
  <si>
    <t>Capital &amp; Estates</t>
  </si>
  <si>
    <t>Timescales, reliance on financial resource to undertake the programme of work</t>
  </si>
  <si>
    <t>Rebecca Parcell</t>
  </si>
  <si>
    <t>MHLD_24</t>
  </si>
  <si>
    <r>
      <t xml:space="preserve">FUNDED
</t>
    </r>
    <r>
      <rPr>
        <b/>
        <sz val="11"/>
        <color rgb="FFFF0000"/>
        <rFont val="Aptos Narrow"/>
        <family val="2"/>
        <scheme val="minor"/>
      </rPr>
      <t>Digital?</t>
    </r>
  </si>
  <si>
    <t>Improve access to &gt;18 Outpatient services by reviewing and developing outpatient pathways and development of a single point of referral through growth of the existing SPOA function to cover all geographical areas within Mental Health. Become more embedded with the wider Health Board outpatient modernisation program.</t>
  </si>
  <si>
    <t xml:space="preserve">Develop digital options as part of modernisation (Included in Service Wide GMO for Develop Digital Priorities for Service Group). Engage in wider corporate discussions regarding the support from the health board wide booking functions. </t>
  </si>
  <si>
    <t>Standardised WL practices Reduction in waiting lists (10 weeks) 
Reduction in DNA rates to &lt; 10%
Reduction in FUNB by 30%
% of patients on PIFU, SOS as per Welsh Government Policy - 30% of all follow up patients</t>
  </si>
  <si>
    <t xml:space="preserve">reduction in typing backlog, reduction in waiting times for outpatient appointments as a multidisciplinary team will be able to support patients. </t>
  </si>
  <si>
    <t>Outpatient modernisation plan is approved by the Service Group. Work streams are set up to deliver the changes required.</t>
  </si>
  <si>
    <t xml:space="preserve">Work streams in progress and provide a monthly highlight report to the outpatient modernisation board. </t>
  </si>
  <si>
    <t xml:space="preserve">Evaluation of progress. </t>
  </si>
  <si>
    <t xml:space="preserve">MHLD_015 </t>
  </si>
  <si>
    <t xml:space="preserve">Improved access to outpatient services through timely and efficient outpatient pathways and the development of a single point of referral to cover all geographical areas within MH and be an integrated part of the wider HB outpatient modernisation programme. </t>
  </si>
  <si>
    <t>2702    FUNB patients and patients coming to harm if they don't receive a FU appointment</t>
  </si>
  <si>
    <t xml:space="preserve">Collaboration with Local Authorities to improve the access to outpatient appointments. Input from Primary Care particularly GPs in relation to referrals. </t>
  </si>
  <si>
    <t xml:space="preserve">Workforce resource to deliver the pathway aligned with the demand that is increasing. Monies to recruit additional staff. Clinical space to deliver addition clinics. </t>
  </si>
  <si>
    <t>Yes, WTE TBC as dependent on agreed plan</t>
  </si>
  <si>
    <t>Yes the workforce may need to undertake an organisational change process dependent on agreed plan</t>
  </si>
  <si>
    <t xml:space="preserve">Staff shortages are an ongoing risk, Recruitment may need to take place as part of the service development. Possible support from centralised Health Board Teams may be required. </t>
  </si>
  <si>
    <t>Yes review of current digital infrastructure and develop programme plan and implementation of digital services across community and service group wide.</t>
  </si>
  <si>
    <t>Overall Criticality score        265  / 300                                    Overall Feasibility score          100 / 300</t>
  </si>
  <si>
    <t>MHLD_25</t>
  </si>
  <si>
    <t>Modernise Acute Adult Inpatient Rehabilitation Pathways</t>
  </si>
  <si>
    <t xml:space="preserve">
Review MH acute Inpatient rehabilitation services.  Develop equitable local female MH extended treatment/rehabilitation services, by assessing the demand for local female rehabilitation services. Develop a work stream to review the demand, capacity and potential service pathway.</t>
  </si>
  <si>
    <t xml:space="preserve">To have some improved equity of extended treatment/rehab services for the female patient cohort. Have an agreed service pathway agreed for this patient cohort. </t>
  </si>
  <si>
    <t>To have a service that can manage the complex needs of the female patient cohort within our services with a revised service. Reduce the escalation of care for this group from our treatment wards into locked rehab, low secure or complex residential services within the independent sector. This will allow care to be provided more locally and impact on the complex care budget within the service group.</t>
  </si>
  <si>
    <t>Develop and establish the work stream to complete a baseline assessment of current situation looking and historical demand, lengths of stay, use of private placements etc.</t>
  </si>
  <si>
    <t>Have a draft service pathway agreed on what the new model of service would aim to provide</t>
  </si>
  <si>
    <t>Once agreed, develop a business case to seek agreement within the Service Group to progress to implementation stage. Have an implementation plan developed as part of the business case.</t>
  </si>
  <si>
    <t>Start to phase in the required changes to implement the new pathway and service model.</t>
  </si>
  <si>
    <t>Equitable local female MH extended treatment/rehabilitation services</t>
  </si>
  <si>
    <t>Could potentially require environmental changes to some of the existing inpatient services to provide a level of inpatient rehabilitation service</t>
  </si>
  <si>
    <t>1049   Patient Care Pathways</t>
  </si>
  <si>
    <t>1.A Healthcare provider</t>
  </si>
  <si>
    <t xml:space="preserve">will require to await the outcome of the work stream on the pathway and new service model. </t>
  </si>
  <si>
    <t>increasing demand on a finite inpatient bed capacity. Potential funding to make some environmental changes to achieve the model.</t>
  </si>
  <si>
    <t>Will need to await the outcome of the work stream</t>
  </si>
  <si>
    <t>TBC but would need to consider an allocation of future MHSIF if required.</t>
  </si>
  <si>
    <t>Will need to re-utilise existing resources but potentially will need to expand some therapy resource, which will be described from the work stream</t>
  </si>
  <si>
    <t>If the staff team increases they would be some digital requirements yet to be defined</t>
  </si>
  <si>
    <t>Dermot Nolan</t>
  </si>
  <si>
    <t>Overall Criticality score        250  / 300                                    Overall Feasibility score          270 / 300</t>
  </si>
  <si>
    <t>MHLD_26</t>
  </si>
  <si>
    <t>Continue with the redesign of the Older Peoples Mental Health Inpatient Services across the Service Group and input into the wider West Glamorgan regional work</t>
  </si>
  <si>
    <t xml:space="preserve">Renovation of Suite 4                                          </t>
  </si>
  <si>
    <t xml:space="preserve">Continue with plans to renovate Suite 4 in order to modernise our inpatient setting for Older People.  </t>
  </si>
  <si>
    <t>Await confirmation of funding from Welsh Government.</t>
  </si>
  <si>
    <t>Finalise capital plans already drawn up and approved.</t>
  </si>
  <si>
    <t>Begin tender process to identify contractor to undertake the renovation.</t>
  </si>
  <si>
    <t>Tender agreed. Renovation to commence.</t>
  </si>
  <si>
    <t>MHLD_005</t>
  </si>
  <si>
    <t>Fit for purpose environments for OPMHS</t>
  </si>
  <si>
    <t>Current ward environment on Suite 2 is not fit for purpose.  Renovation of the ward will align with Dementia Pathway of Standards, Dementia Action Plan for Wales and provide assurances Mental Health Services are committed to the Dementia Hospital Charter</t>
  </si>
  <si>
    <t>A Healthcare Provider</t>
  </si>
  <si>
    <t>Capital Investment</t>
  </si>
  <si>
    <t>Capital Funding for renovation of suite 4</t>
  </si>
  <si>
    <r>
      <t xml:space="preserve">TBC
</t>
    </r>
    <r>
      <rPr>
        <sz val="11"/>
        <color rgb="FFFF0000"/>
        <rFont val="Aptos Narrow"/>
        <family val="2"/>
        <scheme val="minor"/>
      </rPr>
      <t>Major Capital Prioritisation</t>
    </r>
  </si>
  <si>
    <t xml:space="preserve">Yes, OCP process likely for staff needing to change base.  </t>
  </si>
  <si>
    <t>Staff Engagement.  Effective and regular communication strategies to be implemented.</t>
  </si>
  <si>
    <t xml:space="preserve">Should be part of the business design as the new ward will require data points.  Existing computer equipment could be transferred from Suite 2 to Suite 4 on completion mitigating some costings here. </t>
  </si>
  <si>
    <t>Dawn Griffin</t>
  </si>
  <si>
    <t>Overall Criticality score        210 / 300                                    Overall Feasibility score          100 / 300</t>
  </si>
  <si>
    <t>MHLD_27</t>
  </si>
  <si>
    <t xml:space="preserve">Develop an enhanced assessment and therapy Hub
Monitor the benefits of the previous investment placed into community services to enhance the care provision in Older Peoples Mental Health Services to be able to evaluate any impact of the previous modernisation of the inpatient re-provision and including changes to the Day Opportunities remodelling.                                         </t>
  </si>
  <si>
    <t xml:space="preserve">Establish an identified base and fully established Day Support Services team by amalgamating our current day hospital staffing and cost codes.  </t>
  </si>
  <si>
    <t>Clear pathways into our identified community model. Active caseloads and therapeutic groups.  And element of crisis support.</t>
  </si>
  <si>
    <t>Funding approval required before any progression can be made.  Once approved reinstate Day Support Services Task and Finish Group.  Recruitment process to begin.  Base for the team to be handed back from CDAT in order for OPMHS to provide a service.  Potential need for OCP process to commence for substantive staff requiring a change of base from Ward G Day Hospital to Tonna Hospital.</t>
  </si>
  <si>
    <t>Standard Operational Policy and referral pathway to be ratified.  Staff recruitment process completed.</t>
  </si>
  <si>
    <t>Service up and running from Tonna base.</t>
  </si>
  <si>
    <t>Review and evaluate Operational Policy and pathways.</t>
  </si>
  <si>
    <t xml:space="preserve">Regional work on dementia pathway of standards.  </t>
  </si>
  <si>
    <t>Regional Planning Board, PCCT</t>
  </si>
  <si>
    <t>3576 Lack of Day Support Services in NPT for OPMHS.  Disparity in service provision between Swansea and NPT for OPMHS.  Increased admissions from the NPT area due to lack of service provision currently.</t>
  </si>
  <si>
    <t>Co production with key stakeholders</t>
  </si>
  <si>
    <t>Funding and identified base</t>
  </si>
  <si>
    <t>Approx. £430,000</t>
  </si>
  <si>
    <t>Yes.   B7 Team Manager 1.00wte, B6 Clinical Lead 2.00wte,  B4 HCSW 2.00wte,  Occupational Therapist B6 1.00wte, Physiotherapist B6 1.00wte,  Psychology Assistant B5 1.00wte, Speech and Language Therapy Assistant B4 1.00wte</t>
  </si>
  <si>
    <t>Yes, training will be key in equipping staff to deliver care pathways particularly for newly recruited staff members.</t>
  </si>
  <si>
    <t>Potential recruitment challenges.  Promotion and advertising considerations including digital stories from substantive staff.  Additional recruitment and communications support might be required.</t>
  </si>
  <si>
    <t xml:space="preserve">Yes -  current base is being occupied by CDAT who are likely to require the equipment currently there to transfer with them.  All necessary computer equipment will be required. </t>
  </si>
  <si>
    <t>Overall Criticality score        205 / 300                                    Overall Feasibility score          90 / 300</t>
  </si>
  <si>
    <t>MHLD_28</t>
  </si>
  <si>
    <t>Development of a co located Older Adult Mental Health Team for Area 1&amp;2 in central Swansea for Swansea residents (Westfa/Phillips Parade)</t>
  </si>
  <si>
    <t>This major capital scheme involves the development of a new build extension at Westfa to support co-located Older Persons’ Community Mental Health Team’s 1 &amp; 2 in central Swansea facilities.</t>
  </si>
  <si>
    <t>Provides a co-located and fully compliant community based accommodation for mental health teams in accordance with Welsh Health Building Notes and Welsh Health Technical Memorandum and supports best practice.  This further supports phase 7 of the revised mental health service model.</t>
  </si>
  <si>
    <t>Information Governance compliance.  Best use of staffing resource involving the wider MDT and AHP's.  Improving health outcomes and service delivery for Older Adults.</t>
  </si>
  <si>
    <t xml:space="preserve">Engagement with Capital Planning to reinstate working group that was stepped down.  Review previous design plans.  </t>
  </si>
  <si>
    <t>Submit design plans and secure funding.</t>
  </si>
  <si>
    <t>Begin tender process to identify contractor to undertake the project</t>
  </si>
  <si>
    <t>Fit for purpose environment for OPMHS in the community</t>
  </si>
  <si>
    <t>3315 Information Governance risks.  Disparity of services between area 1&amp;2 and area 3&amp;4 CMHT's</t>
  </si>
  <si>
    <t>Between 7 to 10 million pounds</t>
  </si>
  <si>
    <t>Yes - should be included in business case as a new build will require data points.  Computer equipment could be transferred with staff relocating.</t>
  </si>
  <si>
    <t>Overall Criticality score        205 / 300                                    Overall Feasibility score          110 / 300</t>
  </si>
  <si>
    <t>MHLD_29</t>
  </si>
  <si>
    <t>Avoidance of CYP attendance in A&amp;E with a mental health presentation [Health Board priority to reduce unscheduled care pressures].</t>
  </si>
  <si>
    <t>• Completion of the OCP to deliver a 24/7 CAMHS Crisis Service to meet the needs of YP in crisis out of hours.
• Clear communication of crisis-access pathways to divert YP attendance at A&amp;E and to manage emotionally disregulated young people in the community or other non-A&amp;E settings.
• Operationalisation and evaluation of the CYP Sanctuary Service Pilot aimed to support young people presenting with immediate experiencing emotional disregulation and proactively supporting YP to develop the skills to self-regulate.</t>
  </si>
  <si>
    <t>• Fulfilment of the Organisational Change Process to convert the CAMHS Crisis Team provision to a 24/7 service.
• 6 months of a 24/7 CAMHS Crisis Service.
• Benefits realisation/ data evaluation of the 24/7 Crisis Service
• 1 year of a fully operational CYP Sanctuary Service commissioned by the Health Board to third sector provider Adferiad
• Data collection for the CYP Sanctuary/attendance avoidance pilot against nationally-set criteria by NHS Executive identified
• Evaluation of the benefits of the CYP Sanctuary Service / admissions/attendance avoidance pilot</t>
  </si>
  <si>
    <t>• CYP attendance at the CYP Sanctuary
• Reduction in number of CYP in crisis attending A&amp;E
• Improved access to the CAMHS Crisis Team by professionals and CYP presenting in crisis between the hours of 9pm and 9am.
• Improved % Urgent Assessment by CAMHS undertaken within 48hrs
• Increased % of Routine Assessment by CAMHS undertaken within 28 days from receipt of referral
• CYP Feedback</t>
  </si>
  <si>
    <t>OCP completed for 24/7 crisis service and processes to support enhanced service are identified/drafted
Quarter of fully operational CYP Sanctuary Service provided by Adferiad
Identified measures of success in place and reporting mechanisms to evaluating the benefits of 24/7 crisis service and CYP Sanctuary Service in relation to avoidance of attendance</t>
  </si>
  <si>
    <t>Ratified 24/7 Crisis service processes
CYP Sanctuary Operational Groups and evaluation of CYP Sanctuary benefits/activity in place</t>
  </si>
  <si>
    <t>Draft CYP Sanctuary Pilot evaluation in line with Nationally identified criteria</t>
  </si>
  <si>
    <t>Ratified evaluation of the CYP Sanctuary Service Pilot in relation to avoidance of admission
Submission of the evaluation through the relevant NHS Executive Mental Health Implementation Network</t>
  </si>
  <si>
    <t xml:space="preserve">CYP_023 
</t>
  </si>
  <si>
    <t>YP receiving emergency/crisis assessment and support in a timely manner which meets their needs and improves service user experience.
Avoidance of inappropriate hospital admission
Reduction/avoidance of YP attending A&amp;E in crisis/mental health emergency which alleviates pressure on SBU ED Dept.</t>
  </si>
  <si>
    <t>Avoidance of inappropriate hospital admission
Reduction/avoidance of YP attending A&amp;E in crisis/mental health emergency which alleviates pressure on SBU ED Dept.</t>
  </si>
  <si>
    <t>NHS Executive Mental Health Implementation Network (CAMHS subgroup)</t>
  </si>
  <si>
    <t>Continuation of pilot monies post March 2025 if CYP Sanctuary successfully avoids ED Admission/attendance</t>
  </si>
  <si>
    <t>CYP Sanctuary - Funding letter from HEIW received Nov 2023 
CYP Crisis 24/7 funding obtained MHSIF</t>
  </si>
  <si>
    <t>£0.764m CYP Sanctuary Service including staffing from CAMHS
Crisis MHSIF included at Adult and CAMHS MHSIF above</t>
  </si>
  <si>
    <t>CYP Sanctuary Service - Nil - all costs are revenue</t>
  </si>
  <si>
    <t>CYP Sanctuary - No. Recruitment via Adferiad (Commissioned Provider)
24/7 Crisis - No. Recruitment completed in 2023/24.</t>
  </si>
  <si>
    <t>Knowledge of pathways will need to be established and shared widely. 
OCP is required prior to 24/7 Crisis service</t>
  </si>
  <si>
    <t xml:space="preserve">Third Sector provider recruitment risk - mitigated against close oversight and governance structures
Staff retention in the Crisis Service - mitigated by proactive recruitment, and use of variable pay to backfill if clinical risk identified. </t>
  </si>
  <si>
    <t>Crisis staff access to laptop (&amp;4G module), mobile and VPN for remote working</t>
  </si>
  <si>
    <t>Katie Hollingworth</t>
  </si>
  <si>
    <t>Overall Criticality score        280  / 300                                    Overall Feasibility score          200 / 300</t>
  </si>
  <si>
    <t>MHLD_30</t>
  </si>
  <si>
    <t>Development of Complex Care Pathways for CYP under CAMHS (including  out of area/in area LAC)</t>
  </si>
  <si>
    <t>• Collaboration with multi-agency professionals to establish appropriate management and support of YP with complex care pathways.
• Appropriate documentation and working agreements to support pathway identification/ embedding &amp; communication across organisations.
• Work with Finance Business Partner to establish/develop processes for recharge.</t>
  </si>
  <si>
    <t>• Defined complex care mental health pathways to support clinicians to support CYP.
• Improved cross-agency collaboration.</t>
  </si>
  <si>
    <t>• Improved CYP and professional experience navigating complex care pathways</t>
  </si>
  <si>
    <t>Clear understanding of 'gap' and clear plan for establishing complex care pathways and obtaining sign off</t>
  </si>
  <si>
    <t>Draft Complex Care procedures/ pathways and understanding of additional resource required</t>
  </si>
  <si>
    <t>Approved Complex Care procedures/ pathways with associated business case for resources if required.</t>
  </si>
  <si>
    <t>MHLD_004</t>
  </si>
  <si>
    <t>Establishment of multi-professional and Health-related processes to provide enhanced governance for YP under Complex Care.           Consider AHP roles/ workforce within these areas</t>
  </si>
  <si>
    <t>Cross-agency working and governance processes</t>
  </si>
  <si>
    <t>B7 Complex Care post obtained by MHSIF</t>
  </si>
  <si>
    <t>Included in Adult and CAMHS costs funded by MHSIF above</t>
  </si>
  <si>
    <t>No.</t>
  </si>
  <si>
    <t>Overall Criticality score        230  / 300                                    Overall Feasibility score          250 / 300</t>
  </si>
  <si>
    <t>MHLD_31</t>
  </si>
  <si>
    <t>Continued consolidation and transfer of Community CAMHS team and services and review impact of transfer.</t>
  </si>
  <si>
    <t xml:space="preserve">• Align the CAMHS workforce model and capacity to the provision of CAMHS in a NEST/NYTH manner for high quality interventions and care which meet the MHM
</t>
  </si>
  <si>
    <t>• CAMHS Model Alignment Project Plan with GANTT chart for planned stakeholder engagement sessions
• Identification and adoption of 'quick wins' to align with NEST/NYTH principles such as job plans to facilitate increased community-based working at home or in school/ Early Help Hubs etc. in collaboration with Education and Local Authority, to see young people 'where they are' and de-medicalise mental health and emotional wellbeing for young people.
• Draft CAMHS Model documentation including:
1) Service break down and definitions
2) CYP 'Needs' Pathways
3) Evidence of feedback/collaboration and YP voice
4) Proposed workforce model and gaps</t>
  </si>
  <si>
    <t>• Clear intention and evidence of the CAMHS Directorate working to adopt the NEST/NYTH Framework into its model of operation, and a workforce model to support quality care that supports the achievement of the MHM</t>
  </si>
  <si>
    <t>CAMHS Model Alignment Project Plan developed and signed off at the service group level, with timescales of planned stakeholder engagement sessions</t>
  </si>
  <si>
    <t>Establishment of a CAMHS Model Alignment group, and hold internal CAMHS 'away day' to support the initial scope of ideas to align to the NYTH / NEST framework</t>
  </si>
  <si>
    <t>Wider stakeholder engagement sessions complete with outcomes collected to inform the 'CAMHS Model' documentation</t>
  </si>
  <si>
    <t>Submission of Model proposal to Service Group for scrutiny and approval</t>
  </si>
  <si>
    <t>A CAMHS Model where core principles align to statutory requirements, which aims to meet the demands of the Mental Health Measure and proposes to utilise workforce in a manner which makes optimum use of the resource</t>
  </si>
  <si>
    <t>NYTH/NEST Framework, MH&amp;LD SG recognition that a model refresh/workforce review is required to sustainably provide services over the longer term</t>
  </si>
  <si>
    <t>Competing priorities of existing CAMHS workforce and leadership team</t>
  </si>
  <si>
    <t>A Directorate-wide OCP may be required if large scale model change is required to fulfil the objective</t>
  </si>
  <si>
    <t>Risk of leaders to drive the review leaving post</t>
  </si>
  <si>
    <t>None - however equal access to digital systems as other Service Groups, and ability to access LA records would support the true fulfilment of the objective</t>
  </si>
  <si>
    <t>MHLD_32</t>
  </si>
  <si>
    <t>MH/DIG</t>
  </si>
  <si>
    <t xml:space="preserve">Digital Systems and Infrastructure Programme </t>
  </si>
  <si>
    <t>Develop digital programme plan to modernisation service group digital infrastructure</t>
  </si>
  <si>
    <t>• Roll Out of SIGNAL
• Digital System for managing outpatient appointments
• DMS across Service Group
• Digital Dictation
• Programme plan for year 1 to year 3
• Community Systems</t>
  </si>
  <si>
    <t>Fully integrated digital systems across service group.  Development of a 3 -5 year digital programme.</t>
  </si>
  <si>
    <t>Task &amp; Finish Group to develop Digital Programme for MH &amp; LD with a 3-5 year plan</t>
  </si>
  <si>
    <t>Implementation of Plan for year 1</t>
  </si>
  <si>
    <t>MHLD_027_028_029</t>
  </si>
  <si>
    <t>Clinical Systems risks for patient recording system (WCCIS alternatives)
Lack of digital systems in service group particularly community services and Learning Disabilities.
Inequities with rest of HB in relation to access to digital services e.g. outpatient booking appointments, medical records.  Need to become fully integrated with Digital Services</t>
  </si>
  <si>
    <t>Reduction/avoidance of YP attending A&amp;E in crisis/mental health emergency which alleviates pressure on SBU ED Dept.</t>
  </si>
  <si>
    <t>2852 WCCIS Clinical System Risks</t>
  </si>
  <si>
    <t>Working with Digital Services Colleagues to develop digital solutions to service group wide problems</t>
  </si>
  <si>
    <t xml:space="preserve">Identifying digital problems across service group.  Access to digital resources.  Understanding of data and information already being collected in various formats and deciding which are the most appropriate and which are our priorities. </t>
  </si>
  <si>
    <t>Digital Services / HB</t>
  </si>
  <si>
    <t>Yes support of digital services will be required.  Development via the MH &amp; LD Digital Services Group</t>
  </si>
  <si>
    <t>Overall Criticality score        227.5  / 300                                    Overall Feasibility score          220 / 300</t>
  </si>
  <si>
    <t>MHLD_33</t>
  </si>
  <si>
    <t>Digital Systems HEPMA</t>
  </si>
  <si>
    <t>• Roll Out of HEPMA</t>
  </si>
  <si>
    <t xml:space="preserve">Evaluation of benefits realisation following implementation of HEPMA
50% reduction no prescribing errors on inpatient drug 
charts  
50% reduction no of incident reports on administration errors 
2.5% Drug spend pre and post implementation 
95% Medicines administration documentation pre and post implementation </t>
  </si>
  <si>
    <t>Testing to commence in May across Learning Disabilities Services</t>
  </si>
  <si>
    <t>Go live in Learning Disabilities in July</t>
  </si>
  <si>
    <t>Rolled over MHLD_028</t>
  </si>
  <si>
    <t>HEPMA rolled out across HB with the exception of LD services would result in inequitable digital systems across HB</t>
  </si>
  <si>
    <t xml:space="preserve">Requirement to work with Digital Colleagues.
New prescribing system in LD and WCP &amp; PAS also implemented in LD </t>
  </si>
  <si>
    <t>2853 WCCIS Clinical System Risks</t>
  </si>
  <si>
    <t>MHLD_34</t>
  </si>
  <si>
    <t>Digital Systems and Infrastructure Programme (WCCIS)</t>
  </si>
  <si>
    <t>Scope and identify alternative solutions for existing users of WCCIS that are currently on the Swansea Council contract
Engage with the national and regional WCCIS programme to identify potential solutions post December 2025 to make a decision on the future direction of the health board.</t>
  </si>
  <si>
    <t xml:space="preserve">Identify alternative solutions for existing users of WCCIS and migrate those users from the Swansea Council system by Dec 2025
Decide on the future direction of the Health Board and whether a National or Regional approach to a solution will be followed
</t>
  </si>
  <si>
    <t xml:space="preserve">Decision made on viability of engaging in the Connecting Care National Programme
Identification of alternative solution to WCCIS if no longer suitable.
Successful transfer of existing WCCIS users to new, alternative system
</t>
  </si>
  <si>
    <t>Rolled Over MHLD_027</t>
  </si>
  <si>
    <t>If an alternative solution is not sought and implemented by December 2025 services would lose existing data and would have to revert to paper. 
No Patient Information System available across Service Group.  
Unable to record any activity or caseload data.</t>
  </si>
  <si>
    <t xml:space="preserve">Requirement to work with Digital Colleagues in relation to alternative solutions, either temporary or long term.
PCT colleagues </t>
  </si>
  <si>
    <t>Ref 2852
The patient recording system for all patient contacts; risk assessments, CTPs, assessments and recordings for all patients under the care of Swansea MH services including CDAT recently switched from PARIS to WCCIS. There have been issues since the switch which culminated in the system going down for a prolonged period (Thursday 7th Oct until Monday 18th Oct 2021). This has resulted in significant clinical risks.</t>
  </si>
  <si>
    <t xml:space="preserve">
1. A Healthcare Provider 
2. An Employer
3. An Anchor Institution
4. A Productive Partner</t>
  </si>
  <si>
    <t>Identifying digital problems across service group.  Access to digital resources.  Understanding of data and information already being collected in various formats and deciding which are the most appropriate and which are our priorities. 
Sourcing alternative solution to WCCIS</t>
  </si>
  <si>
    <t>Digital Services
Malcolm Jones</t>
  </si>
  <si>
    <t>Digital Services
MH &amp; LD Board</t>
  </si>
  <si>
    <t>MHLD_35</t>
  </si>
  <si>
    <t>Implementation and support of West Glamorgan Regional Partnership Strategies and projects</t>
  </si>
  <si>
    <t>Continue to work with WGRP to develop partnership working across service group.</t>
  </si>
  <si>
    <t>Development and implementation of various strategies and projects across different programme boards</t>
  </si>
  <si>
    <t xml:space="preserve">• Communities &amp; Older People Programme
           o Dementia Pathway
• Emotional Health &amp; Wellbeing Strategy
• Learning Disability Strategy
• CYP Strategy
          o Multi-Agency ‘door’ for CYP and families, first point of contact
          o Align CAMHS model with NEST/NYTH Framework
          o Gap analysis in Tier 2 for YP with Learning Disabilities
          o CAMHS Self-referral pathway
• Autism &amp; ND
• Carers
</t>
  </si>
  <si>
    <t>Work to be undertaken via various work streams within the specific West Glamorgan Regional Partnership Board Steering Advisory Boards.  Monthly Highlight reports prepared and submitted to both Service Group Board and WGRPB Boards for information on progress</t>
  </si>
  <si>
    <t>MHLD_006</t>
  </si>
  <si>
    <t>All pathways and strategies being developed link back to the Emotional and Wellbeing strategy and focus on prevention and intervention, assessment and diagnosis, treatment and care, discharge and ongoing support and links between physical and mental health</t>
  </si>
  <si>
    <t>West Glamorgan Regional Partnership
CYP and PCT Service Groups
Third Sector organisations</t>
  </si>
  <si>
    <t>1. A Healthcare Provider
2. An Employer
3. An Anchor Institution
4. A Productive Partner</t>
  </si>
  <si>
    <t>Various work streams via the WGRPB to develop specific programmes, strategies, implementation plans to support services</t>
  </si>
  <si>
    <t>Timescales, ensuring the right personnel are developing the right strategies.  The need to ensure we are working with service users to develop services and ensuring their voices are heard.</t>
  </si>
  <si>
    <t>Overall Criticality score        230  / 300                                    Overall Feasibility score          280 / 300</t>
  </si>
  <si>
    <t>Public Health Plan</t>
  </si>
  <si>
    <t>MHLD_36</t>
  </si>
  <si>
    <t>Reducing Health Inequalities across the service group.  Smoking Cessation - Reduce tobacco based smoking in inpatient areas</t>
  </si>
  <si>
    <t>Continued collaboration with PHW regarding implementation of cessation programmes
Access to fresh air project for Wards &amp; Engage with Public Health around their tobacco control agenda and working group.
Robust risk assessments for smoking shelters
Explore options for Therapeutic garden on CCH site that will be smoke free.
Quarterly smoking cessation across service group inc PHW representatives</t>
  </si>
  <si>
    <t>Reduce the number of smokers in inpatient areas
Development of smoking cessation pathway from medium to low secure services
Coordinated HB wide Tobacco Control plans in place</t>
  </si>
  <si>
    <t>Implementation of HB Tobacco Control Plan
Reduction in inpatient smokers</t>
  </si>
  <si>
    <t>Link in with Public Health Team and Tobacco Control Leads to include MH &amp; LD in HB Smoke Free Policy</t>
  </si>
  <si>
    <t>Continue work with PH Team regarding Smoke Free Policy and developing help me quit services in Ward F, Single Admission Ward, NPT</t>
  </si>
  <si>
    <t>Develop strategies for Help Me Quit within Learning Disabilities</t>
  </si>
  <si>
    <t>Continue to work with PH Team</t>
  </si>
  <si>
    <t>MHLD_035</t>
  </si>
  <si>
    <t>Need to develop smoking cessation strategies within service group and work with Public Health Team</t>
  </si>
  <si>
    <t>Work with Public Health Team as part of wider HB population health agenda</t>
  </si>
  <si>
    <t>1. Healthcare Provider
2. An Employer</t>
  </si>
  <si>
    <t>Working with PHW, Tobacco Leads on HB wider projects</t>
  </si>
  <si>
    <t>Difficult to introduce strategies within MH &amp; LD settings due to acuity of patients</t>
  </si>
  <si>
    <t>Ricky Morgan
Public Health Team</t>
  </si>
  <si>
    <t>PCTG
MH &amp; LD Board</t>
  </si>
  <si>
    <t>Overall Criticality score        200  / 300                                    Overall Feasibility score          280 / 300</t>
  </si>
  <si>
    <t>MHLD_37</t>
  </si>
  <si>
    <t>Reducing Health Inequalities across the service group - Weight Management Pathway and Plan</t>
  </si>
  <si>
    <t>Working with Public Health to develop their Weight Management pathway and plan development, input from MH &amp; LD in working groups.
Explore opportunities with Public Health Programmes for holistic behavioural training for staff undertaking physical health checks.</t>
  </si>
  <si>
    <t>Training provided for MH &amp; LD staff involved in undertaking physical health checks to expand knowledge and skills around behaviours and prevention, health and wellbeing</t>
  </si>
  <si>
    <t xml:space="preserve">Increased number of trained staff in Weight Management </t>
  </si>
  <si>
    <t>Link in with Public Health Team and Weight Management Leads</t>
  </si>
  <si>
    <t>Continue work with PH Team regarding Weight Management programmes and training</t>
  </si>
  <si>
    <t>None for Q3</t>
  </si>
  <si>
    <t>MHLD_034</t>
  </si>
  <si>
    <t>Need to develop Weight Management programmes in line with wider HB policies</t>
  </si>
  <si>
    <t>Working with PHW, Weight Management Leads on HB wider projects</t>
  </si>
  <si>
    <t>Eve Jeffery
Public Health Team</t>
  </si>
  <si>
    <t>Overall Criticality score        210  / 300                                    Overall Feasibility score          280 / 300</t>
  </si>
  <si>
    <t>Psychology Divisional Plan - submitted by Sarah Collier</t>
  </si>
  <si>
    <t>MHLD_38</t>
  </si>
  <si>
    <t>Psychological therapy and counselling commissioned by the RPB and APB is safe and well governed</t>
  </si>
  <si>
    <t>Pilot Due Diligence framework with RPB and if successful with APB and other commissioning parties for psychological therapy</t>
  </si>
  <si>
    <t>Link with RBP to ensure process of due diligence for RPB commissioned psychological services</t>
  </si>
  <si>
    <t>Ensure psychologically informed decisions are made with RPB in relation to commissioning of psychological services</t>
  </si>
  <si>
    <t>Launch due diligence framework with RPB</t>
  </si>
  <si>
    <t>Discuss with APB</t>
  </si>
  <si>
    <t xml:space="preserve">Share with EMHWBG for further dissemination </t>
  </si>
  <si>
    <t>Ensuring commissioning of robustly governed psychological services</t>
  </si>
  <si>
    <t>NA</t>
  </si>
  <si>
    <t>None anticipated</t>
  </si>
  <si>
    <t>Richard Lingard, Vanessa Hammond</t>
  </si>
  <si>
    <t>EMHWBG, PTMC</t>
  </si>
  <si>
    <t>MHLD_39</t>
  </si>
  <si>
    <t>Psychological Practice is effective</t>
  </si>
  <si>
    <t>Digitalisation of Activity and Outcomes to enable reporting to feed into continued service development</t>
  </si>
  <si>
    <t>All psychological practitioners at SBUHB have mechanism for reporting activity and collating outcomes</t>
  </si>
  <si>
    <t>Improved reporting and sharing of psychological outcomes</t>
  </si>
  <si>
    <t>Scoping of use of existing platforms and gaps, feed into digitalisation group in MHLD</t>
  </si>
  <si>
    <t>Ensure psychological practitioners are tied in with activity platforms and VBHC initiative for digitalising PROMS, PREMS and FROMS. Feedback from R and R pilot, commence pilot in psychological therapies</t>
  </si>
  <si>
    <t>Embedding and rolling out of training across psychology and psychological practitioners for platforms</t>
  </si>
  <si>
    <t>Ensure Reporting Mechanisms back to Professional Heads to allow for prudent service development according to need</t>
  </si>
  <si>
    <t>Accurate reporting of demand in relation to capacity and efficacy allowing for evidence based service development</t>
  </si>
  <si>
    <t>Digital Services &amp; VBHC Team involvement and support</t>
  </si>
  <si>
    <t>Unseen activity, excel sheet reporting</t>
  </si>
  <si>
    <t>Unknown at present- digital services may require a bid</t>
  </si>
  <si>
    <t>Unknown</t>
  </si>
  <si>
    <t>Project support worker time to be funded to support</t>
  </si>
  <si>
    <t>Unfunded project support worker in post in psychological therapy</t>
  </si>
  <si>
    <t>Sarah Collier, with Claire Nagi, Tanya Edmonds, Vanessa Hammond, Richard Lingard , Digital Services and VBHC Team</t>
  </si>
  <si>
    <t>MHLD Digital Group</t>
  </si>
  <si>
    <t>MHLD_40</t>
  </si>
  <si>
    <t>Psychological Practice is coproduced by the person/family</t>
  </si>
  <si>
    <t>Strengthen the person/family's voice in the provision of psychological care</t>
  </si>
  <si>
    <t>Establish plan for engagement with person experience team to coordinate feedback</t>
  </si>
  <si>
    <t>Plan in place for routine feedback, and involvement of people in service development and recruitment</t>
  </si>
  <si>
    <t>Identify psychology leads to take forward</t>
  </si>
  <si>
    <t>Establish principles /framework for co production in psychological services</t>
  </si>
  <si>
    <t>Advertise post for expert patient</t>
  </si>
  <si>
    <t>Recruit expert patient</t>
  </si>
  <si>
    <t>Psychological services sensitive to people experience</t>
  </si>
  <si>
    <t>Diminished capacity to hear voice of the person</t>
  </si>
  <si>
    <t>YES</t>
  </si>
  <si>
    <t>NOT YET- RECONFIGURED PSYCHOLOGY RESOURCE</t>
  </si>
  <si>
    <t>Part Time Band 2 Funds</t>
  </si>
  <si>
    <t>Part time band 2 funds</t>
  </si>
  <si>
    <t>Yes, Patient Experience Facilitator Psychology, Band 2 , 0.4 WTE</t>
  </si>
  <si>
    <t>Sarah Collier with identified lead for patient experience in psychology</t>
  </si>
  <si>
    <t>MHLD Board</t>
  </si>
  <si>
    <t>MHLD_41</t>
  </si>
  <si>
    <t>Meeting therapeutic demand in a timely manner</t>
  </si>
  <si>
    <t>Timely deployment of resource to meet WG waiting targets</t>
  </si>
  <si>
    <t>Improved access</t>
  </si>
  <si>
    <t>Compliance with WG targets</t>
  </si>
  <si>
    <t>Organisational Change in psychological therapy</t>
  </si>
  <si>
    <t>Deployment of longstanding vacancies into psychological therapy</t>
  </si>
  <si>
    <t>Recruitment</t>
  </si>
  <si>
    <t>Commencement in post</t>
  </si>
  <si>
    <t>improved efficacy and access</t>
  </si>
  <si>
    <t>EXISTING HARD TO FILL VACANCIES</t>
  </si>
  <si>
    <t>To seek approval by MHLD SMT</t>
  </si>
  <si>
    <t>Yet to be identified</t>
  </si>
  <si>
    <t>Increase in therapy posts would facilitate delivery</t>
  </si>
  <si>
    <t>Workforce planning indicates SB are well below established levels</t>
  </si>
  <si>
    <t>Richard Lingard, Sarah Collier</t>
  </si>
  <si>
    <t>MHLD SMT</t>
  </si>
  <si>
    <t>MHLD_42</t>
  </si>
  <si>
    <t>Improve access to DBT for people using LD services and in CAMHS</t>
  </si>
  <si>
    <t>Review existing DBT provision and scope need for additionality</t>
  </si>
  <si>
    <t>Quantification of need for DBT in LD</t>
  </si>
  <si>
    <t>Training and delivery of DBT equitably</t>
  </si>
  <si>
    <t>Scope DBT need in LD</t>
  </si>
  <si>
    <t>Identify individuals for training in DBT in LD and other services</t>
  </si>
  <si>
    <t>Secure training in DBT</t>
  </si>
  <si>
    <t>Identify staff for training in DBT</t>
  </si>
  <si>
    <t>May diminish need for placement with private provider and inpatient stay</t>
  </si>
  <si>
    <t>Decreased need for funding private provision</t>
  </si>
  <si>
    <t>Training in DBT- potential request to HEIW</t>
  </si>
  <si>
    <t>Ensure staff released for training can apply modality in job plan</t>
  </si>
  <si>
    <t>Potential to expand remit of SBT/Psychology in LD</t>
  </si>
  <si>
    <t>Psychologist time released for training and delivery</t>
  </si>
  <si>
    <t>Claire Nagi LD Consultants</t>
  </si>
  <si>
    <t>LD SMT</t>
  </si>
  <si>
    <t>MHLD_43</t>
  </si>
  <si>
    <t>Psychological Therapy workforce establishment is fair and equitable across SBUHB</t>
  </si>
  <si>
    <t>Review existing workforce across SBUHB including governance and professional leadership</t>
  </si>
  <si>
    <t>Plan to ensure equitable arrangements across SBUHB</t>
  </si>
  <si>
    <t>Workforce plan operationalised for psychological therapists</t>
  </si>
  <si>
    <t>Scoping establishment</t>
  </si>
  <si>
    <t>Examine opportunities for economies of scale/pooling and streamlining of resource and career progression from band 4 onwards (but also consider apprenticeship opportunities for future workforce plans)</t>
  </si>
  <si>
    <t>Agree workforce plan</t>
  </si>
  <si>
    <t>Take to MHLD SMT for consultation</t>
  </si>
  <si>
    <t>Equitable arrangements for staff</t>
  </si>
  <si>
    <t>HR support</t>
  </si>
  <si>
    <t>Fair and equitable arrangements across SBUHB</t>
  </si>
  <si>
    <t>None Anticipated</t>
  </si>
  <si>
    <t>Richard Lingard</t>
  </si>
  <si>
    <t>MH Board</t>
  </si>
  <si>
    <t>MHLD_44</t>
  </si>
  <si>
    <t>Primary Care</t>
  </si>
  <si>
    <t>Contribute to population wellbeing</t>
  </si>
  <si>
    <t>Application of community psychology plan</t>
  </si>
  <si>
    <t>Recruit 4 community psychologists for locality; continue to seek leadership posts from RPB</t>
  </si>
  <si>
    <t>Recruitment and Reporting of outcomes from initiative</t>
  </si>
  <si>
    <t>Commencement of Cwm Tawe Loughor community psychologist</t>
  </si>
  <si>
    <t>Interview for Bay and Upper Valleys community psychologists</t>
  </si>
  <si>
    <t>Commence Bay and Upper Valley Psychologists</t>
  </si>
  <si>
    <t>Deliver on community psychology model</t>
  </si>
  <si>
    <t>Potential for management of demand</t>
  </si>
  <si>
    <t>Impact on 3rd Sector, LA and Clusters</t>
  </si>
  <si>
    <t>Increased demand for MHLD service provision</t>
  </si>
  <si>
    <t>Community psychology aims to scan horizon for emerging MH well being hotspots and ensure early intervention and prevention</t>
  </si>
  <si>
    <t>300k funding identified</t>
  </si>
  <si>
    <t xml:space="preserve">4 x 8a </t>
  </si>
  <si>
    <t>Sarah Collier</t>
  </si>
  <si>
    <t>Primary Care Steering Group and RPB</t>
  </si>
  <si>
    <t>BAU Items -Divisional Level Plan only - not for HB Plan</t>
  </si>
  <si>
    <t>Psychological Practice at SBUHB is safe and well governed</t>
  </si>
  <si>
    <t>Scope existing psychological therapy provision at SBUHB and engage in deep dive in relation to governance for psychological therapy and counselling</t>
  </si>
  <si>
    <t>Ensure robust governance for psychological therapists and counsellors working at SBUHB</t>
  </si>
  <si>
    <t>Clear governance framework for psychological therapists and counsellors at SBUHB</t>
  </si>
  <si>
    <t>Scope psychological therapy and counselling practice at the HB</t>
  </si>
  <si>
    <t>Ensure robust mechanisms for professional leadership and supervision in place for psychological therapists &amp; counsellors. Embed standards for record keeping, streamlined generic job descriptions and guidance for recruitment of counsellors, psychological therapists in the Health Board</t>
  </si>
  <si>
    <t>Ensure all psychological therapists and counsellors in the HB have job plans in place. Commence audit in relation to record keeping- each therapist to take 3 notes from neighbouring therapist and complete Microsoft evaluation form collated by project support officer</t>
  </si>
  <si>
    <t>Ensure guidance for accreditation/CPD for psychological therapists and counsellors are in place and embedded in practice within the HB. Develop guidance for all DGs looking to establish psychological therapist and counselling  posts to be uploaded onto COIN. Share learning from evaluation and  rolling audit programme against standards for record keeping.</t>
  </si>
  <si>
    <t>Ensuring safe practice, minimising potential for harm, standardised expectations of staff working in this field, robust support and supervision for staff</t>
  </si>
  <si>
    <t>All DGS hosting psychological therapists and counsellors. PTMC</t>
  </si>
  <si>
    <t>Review existing lines of accountability including professional leadership and supervision arrangements for psychologists at SBUHB</t>
  </si>
  <si>
    <t>Address any outstanding issues in lines of accountability for psychologists- identify gaps in leadership structure to be addressed</t>
  </si>
  <si>
    <t>Robust governance structure and Adherence to gold standards for professional practice</t>
  </si>
  <si>
    <t>Review lines of accountability and launch rolling programme of audit of record keeping against psychology standards. Development of neuropsychological assessment standards to be launched across HB psychology</t>
  </si>
  <si>
    <t>Report on quarter 1 activity and address issues identified. Commence audit against neuropsychology standards- each psychologist to take 3 notes of colleague and complete Microsoft form evaluation tool collated by project support officer</t>
  </si>
  <si>
    <t>Develop long term plan to address gaps. Share learning in relation to neuropsychology standards evaluation</t>
  </si>
  <si>
    <t>Continue to audit against standards on an annual basis and feed learning into annual CPD plan for psychology</t>
  </si>
  <si>
    <t>Ensuring clear lines of accountability and high standards of professional practice</t>
  </si>
  <si>
    <t>None Anticipated this financial year</t>
  </si>
  <si>
    <t>Claire Nagi for MHLD psychology, Tanya Edmonds for Neuro and Vanessa Hammond for Child, Sarah Collier for Health. Sam Fisher-Hicks to develop neuropsychology standards for assessment</t>
  </si>
  <si>
    <t>MHLD Board, Psychology HOP Meeting</t>
  </si>
  <si>
    <t>Psychological Skills and expertise are shared and disseminated</t>
  </si>
  <si>
    <t>Provision of teaching, training, supervision and consultation, contribute to service and pathway development</t>
  </si>
  <si>
    <t>Fully Embedded PBS in LD community/forensic</t>
  </si>
  <si>
    <t>Successful implementation of PBS at Level 2 of pathway</t>
  </si>
  <si>
    <t>Plan for embedding PBS in LD teams</t>
  </si>
  <si>
    <t>Digitalisation of referrals</t>
  </si>
  <si>
    <t>Commencement of plan</t>
  </si>
  <si>
    <t>Potential for MSc students to evaluate</t>
  </si>
  <si>
    <t>Improved management of BtC at level 2</t>
  </si>
  <si>
    <t>LD CLDTS and SMT, digital services</t>
  </si>
  <si>
    <t>Continued escalation of need to level 3</t>
  </si>
  <si>
    <t>Potential for rotation of staff, establishment of CAAP in LD</t>
  </si>
  <si>
    <t>Yes need to capture BtC requests and activity</t>
  </si>
  <si>
    <t>Sarah Collier, Consultant LD psychologists</t>
  </si>
  <si>
    <t>Ratified Risk Assessment policy improved TIC in LD, improved access to BFT</t>
  </si>
  <si>
    <t>Successful implementation of risk policy</t>
  </si>
  <si>
    <t>Consultation collated</t>
  </si>
  <si>
    <t>Policy Ratified</t>
  </si>
  <si>
    <t xml:space="preserve">CPD plan developed </t>
  </si>
  <si>
    <t>CPD roll out and policy embedded</t>
  </si>
  <si>
    <t>Improved assessment and management of risk evident at SIG</t>
  </si>
  <si>
    <t>SIG incidents</t>
  </si>
  <si>
    <t>ENSURE TIME SECURED FOR CPD</t>
  </si>
  <si>
    <t>Sarah Collier, Kim Liddiard, Marie Williams, SIG</t>
  </si>
  <si>
    <t>MHLD SIG and Quality ad Safety</t>
  </si>
  <si>
    <t>Improved TIC</t>
  </si>
  <si>
    <t>Ratified pathway for TIC in LD</t>
  </si>
  <si>
    <t>Pathway development</t>
  </si>
  <si>
    <t>SMT consultation on pathway</t>
  </si>
  <si>
    <t>Roll our and training on pathway</t>
  </si>
  <si>
    <t>Improved recognition of trauma in LD</t>
  </si>
  <si>
    <t>Lower recognition and us of need in LD</t>
  </si>
  <si>
    <t>Alison Gorman, Nistor Becia, LD SMT</t>
  </si>
  <si>
    <t>MHLD LD SMT</t>
  </si>
  <si>
    <t>Improved access to BFT/Systemic Approaches</t>
  </si>
  <si>
    <t>Compliance with Matrics recommendations</t>
  </si>
  <si>
    <t>T&amp;F group to develop plan for embedding and evaluation of BFT</t>
  </si>
  <si>
    <t xml:space="preserve">Support staff to Masters level </t>
  </si>
  <si>
    <t>Secure additional training placed for staff</t>
  </si>
  <si>
    <t>Report on BFT implementation to inform service devt</t>
  </si>
  <si>
    <t>Improved patient choice</t>
  </si>
  <si>
    <t>improved efficacy</t>
  </si>
  <si>
    <t>YES, HEIW and SLA</t>
  </si>
  <si>
    <t>Therapist time released for training</t>
  </si>
  <si>
    <t>MHLD Board Rdial</t>
  </si>
  <si>
    <t>Improved access to other therapeutic approaches</t>
  </si>
  <si>
    <t>Group to review NHS Exec findings</t>
  </si>
  <si>
    <t>Feed into CPD plan</t>
  </si>
  <si>
    <t>Secure  HEIW Funds</t>
  </si>
  <si>
    <t>Report on implementation</t>
  </si>
  <si>
    <t xml:space="preserve">YES, HEIW  </t>
  </si>
  <si>
    <t>Therapist /Psychologist time released for training</t>
  </si>
  <si>
    <t>Richard Lingard, Claire Nagi, Vanessa Hammond</t>
  </si>
  <si>
    <t>Review DBT in MH esp in relation to inpatient AMH</t>
  </si>
  <si>
    <t>Review existing DBT provision in AMH</t>
  </si>
  <si>
    <t>Quantify potential for savings from private providers</t>
  </si>
  <si>
    <t>Plan to continue to develop DBT in adult, link with inpatient pathway</t>
  </si>
  <si>
    <t>ensure staff can apply DBT in job plan</t>
  </si>
  <si>
    <t>Potential for inpatient staff to train</t>
  </si>
  <si>
    <t>Staff time released for training</t>
  </si>
  <si>
    <t>Claire Nagi, Richard Lingard</t>
  </si>
  <si>
    <t>AMH Board</t>
  </si>
  <si>
    <t>Review DBT CAMHS provision</t>
  </si>
  <si>
    <t>Richard Lingard and Vanessa Hammond</t>
  </si>
  <si>
    <t>Review Art Therapy provision in LD</t>
  </si>
  <si>
    <t>Quantify outcomes, progress recruitment</t>
  </si>
  <si>
    <t>Report and develop plan for implementation</t>
  </si>
  <si>
    <t>Equitable evidence based provision</t>
  </si>
  <si>
    <t>PPOD, Richard Lingard</t>
  </si>
  <si>
    <t>Review and build on psychology workforce plan- increase CAAP and trainee capacity</t>
  </si>
  <si>
    <t>Renewed psychology workforce plan</t>
  </si>
  <si>
    <t>Achievable plan for longer term</t>
  </si>
  <si>
    <t>"</t>
  </si>
  <si>
    <t>None anticipated this year</t>
  </si>
  <si>
    <t>Claire Nagi, Sarah Collier, Vanessa Hammond</t>
  </si>
  <si>
    <t>Ensure Retention of Psychologists at SBUHB</t>
  </si>
  <si>
    <t>Application of Retention plan</t>
  </si>
  <si>
    <t>Delivery of retention plan</t>
  </si>
  <si>
    <t>Retention of existing psychologists at SBUHB</t>
  </si>
  <si>
    <t>Delivery of outstanding outcomes on retention plan</t>
  </si>
  <si>
    <t>Update with exit interview information</t>
  </si>
  <si>
    <t>Disseminate Microsoft form for updated intelligence</t>
  </si>
  <si>
    <t>Update retention plan</t>
  </si>
  <si>
    <t>Sustained retention</t>
  </si>
  <si>
    <t>Diminished workforce and high vacancy rates</t>
  </si>
  <si>
    <t>Claire Nagi</t>
  </si>
  <si>
    <t>Ensure Psychologists continue to contribute to staff well being agenda</t>
  </si>
  <si>
    <t>Current ask of maternity and court requests</t>
  </si>
  <si>
    <t xml:space="preserve">Continue to progress innovation in community Neuro Rehab </t>
  </si>
  <si>
    <t>Tanya Edmonds</t>
  </si>
  <si>
    <t>Neuro Rehab strategy group</t>
  </si>
  <si>
    <t>Contribute to DG workforce plans</t>
  </si>
  <si>
    <t>Non Medical RC posts in psychology</t>
  </si>
  <si>
    <t>Paper to workforce group</t>
  </si>
  <si>
    <t>If approved VCF</t>
  </si>
  <si>
    <t>Commence in post</t>
  </si>
  <si>
    <t>Income generation</t>
  </si>
  <si>
    <t>Seek opportunities in criminal justice, education, supervision and neuropsychology</t>
  </si>
  <si>
    <t>Claire Nagi, Zoe Fisher</t>
  </si>
  <si>
    <t xml:space="preserve">Improved Equality and Inclusion </t>
  </si>
  <si>
    <t>Establish E and I group in MHLD</t>
  </si>
  <si>
    <t>Sarah Collier, Nistor Becia, Leanne Jones</t>
  </si>
  <si>
    <t>Raising the Research and Service Evaluation Agenda</t>
  </si>
  <si>
    <t>Develop Research strategy in psychology and Psychological Therapy</t>
  </si>
  <si>
    <t>Develop Research strategy for community Neuro-Rehabilitation</t>
  </si>
  <si>
    <t>Tanya Edmonds, Sam Fisher- Hicks</t>
  </si>
  <si>
    <t>Develop Research strategy in neuropsychology</t>
  </si>
  <si>
    <t>Tanya Edmonds, Zoe Fisher</t>
  </si>
  <si>
    <t>Centralise Masters student placements and theses with project support officer</t>
  </si>
  <si>
    <t>Zoe Fisher, Claire Nagi, India Nicholas</t>
  </si>
  <si>
    <t>Ensure Robust Psychology presence in Rdial</t>
  </si>
  <si>
    <t>Complete CDAT proposal</t>
  </si>
  <si>
    <t>Ensure risk register entry</t>
  </si>
  <si>
    <t>Sarah Collier, Richard Lingard</t>
  </si>
  <si>
    <t>Maternity and Neonatal</t>
  </si>
  <si>
    <t>Neonatal - Entered on risk register (NPTS), business case written - continue to ensure this is approved by both NPTS and MH&amp;LD</t>
  </si>
  <si>
    <t>Pain</t>
  </si>
  <si>
    <t>Psychological Therapy</t>
  </si>
  <si>
    <t>Entered and reviewed on risk register</t>
  </si>
  <si>
    <t>GPPS - inpatient support</t>
  </si>
  <si>
    <t>Entered on risk register (NPTS), business case written</t>
  </si>
  <si>
    <t>Child Neuro, child LD</t>
  </si>
  <si>
    <t>Ensure psychology presence on LD board Child LD work stream</t>
  </si>
  <si>
    <t>Adferiad chronic conditions - adult and CYP</t>
  </si>
  <si>
    <t>VCF (adult), continue to progress business case through BCAG (CYP)</t>
  </si>
  <si>
    <t xml:space="preserve">Recruitment  </t>
  </si>
  <si>
    <t>Provide service</t>
  </si>
  <si>
    <t>Increased demand in chronic conditions</t>
  </si>
  <si>
    <t>Adferiad funding in HB of 440k</t>
  </si>
  <si>
    <t>Sarah Collier, Rebecca Saltmarsh</t>
  </si>
  <si>
    <t>Adult Plastic Surgery</t>
  </si>
  <si>
    <t>Ensure risk register and revisit business case</t>
  </si>
  <si>
    <t>Address fragility in Neuropsychology</t>
  </si>
  <si>
    <t>Ensure linked into rehab pathway work</t>
  </si>
  <si>
    <t>Tanya Edmonds Sarah Collier</t>
  </si>
  <si>
    <t>Cross Cutting Projects</t>
  </si>
  <si>
    <t>D_38</t>
  </si>
  <si>
    <t>D_39</t>
  </si>
  <si>
    <t>D_22</t>
  </si>
  <si>
    <t>PCT_14</t>
  </si>
  <si>
    <t>P_02</t>
  </si>
  <si>
    <t>PCT_11</t>
  </si>
  <si>
    <r>
      <t xml:space="preserve">PRIMARY CARE, COMMUNITY AND THERAPIES SERVICE GROUP PLAN 24/25  </t>
    </r>
    <r>
      <rPr>
        <b/>
        <sz val="22"/>
        <color rgb="FFFF0000"/>
        <rFont val="Aptos Narrow"/>
        <family val="2"/>
        <scheme val="minor"/>
      </rPr>
      <t xml:space="preserve">  </t>
    </r>
  </si>
  <si>
    <t>Note: Any strikethough + blue text correlates to suggestions made by Executive Medical Director (AM)</t>
  </si>
  <si>
    <t>IMPACT  - the 'so what'?, should clearly link back to the key challenges/ risks/ issues (evidence) that were considered in estabilshing the Year 1 Priorities</t>
  </si>
  <si>
    <t>Population Health</t>
  </si>
  <si>
    <t xml:space="preserve">Which area will the IMPACT  described  support SBUHB ambition to be population health focused: </t>
  </si>
  <si>
    <t>Has a funding source been identiifed and confirmed? (to be confirmed by Finance)</t>
  </si>
  <si>
    <t>Additionally</t>
  </si>
  <si>
    <t>Workforce Risks &amp; Mitigation</t>
  </si>
  <si>
    <t>Are there any digital requirements to deliver the GMO,  e.g. impact on digital systems, equipment or other digital support required? If yes please outline below and contact the Digital Team as they will need to include in their GMOs for 24/25</t>
  </si>
  <si>
    <t>Do you need to source any additional staff in 2024/25 for this GMO? If no, insert No. If yes,  insert the WTE, band, job title (&amp; staff group if known), note if roles are new or existing &amp; the likely timescale for when they will be in post (e.g. Q3) below. See example in workforce implications tab</t>
  </si>
  <si>
    <t xml:space="preserve">What workforce risks have you identified (e.g. recruitment risks due to shortage profession) and what are your plans to overcome those risks (e.g. what is your attraction strategy? have your considered skill mix changes?) . See comment for example </t>
  </si>
  <si>
    <t>PCT_01</t>
  </si>
  <si>
    <t>Care is provided as close to home as possible with prevention and wellbeing initiatives in primary care clinical and non-clinical settings as a key component towards the transformation of the SBUHB health and care system.</t>
  </si>
  <si>
    <t xml:space="preserve">Deliver First Contact Practitioners for all Clusters based on re-modelled resources which are currently available and roll-out of digital booking system
</t>
  </si>
  <si>
    <t>• 5% or less FCP contacts referred on to T&amp;O/ CMATS
• 60% health board T&amp;O referrals managed solely by CMATS
• 20%  or less FCP contacts referred onto core Physio
• 30% of FCP contacts managed as follow ups in primary care
• 50% of FCP contacts fully managed by first point of contact
• Less than 5% of FCP contacts referred back to GP</t>
  </si>
  <si>
    <t>Data to be manually collected by staff</t>
  </si>
  <si>
    <t>Explore all funding opportunities and work with IT to develop a direct patient digital booking system &amp; identify clinic space for a Hub model</t>
  </si>
  <si>
    <t>If funding identified, begin implementation of direct patient digital booking system</t>
  </si>
  <si>
    <t>If funding identified, continued roll-out of direct patient digital booking system</t>
  </si>
  <si>
    <t>If funding identified, review outcomes of Hub model</t>
  </si>
  <si>
    <t>PCT_007
Tier 1</t>
  </si>
  <si>
    <t>FCP = a priority area of the PCPG.  
Business Case previously agreed by MSK clinical Alliance - but no funding in 2023/24 available via BCAG</t>
  </si>
  <si>
    <r>
      <t xml:space="preserve">C/N </t>
    </r>
    <r>
      <rPr>
        <sz val="11"/>
        <color rgb="FFFF0000"/>
        <rFont val="Aptos Narrow"/>
        <family val="2"/>
        <scheme val="minor"/>
      </rPr>
      <t>However this does not include digital costs which have not yet been quantified)</t>
    </r>
    <r>
      <rPr>
        <sz val="11"/>
        <color theme="1"/>
        <rFont val="Aptos Narrow"/>
        <family val="2"/>
        <scheme val="minor"/>
      </rPr>
      <t xml:space="preserve">
</t>
    </r>
  </si>
  <si>
    <r>
      <t xml:space="preserve">There will be a roll-out of a digital booking system
</t>
    </r>
    <r>
      <rPr>
        <sz val="11"/>
        <color rgb="FFFF0000"/>
        <rFont val="Aptos Narrow"/>
        <family val="2"/>
        <scheme val="minor"/>
      </rPr>
      <t>Not confirmed in Digital Plan</t>
    </r>
  </si>
  <si>
    <t>PCTG
Head of Service: Rebecca Kennedy</t>
  </si>
  <si>
    <t>PCTG Board</t>
  </si>
  <si>
    <t>High Critical 270/ 300
High Feasible 240/300</t>
  </si>
  <si>
    <t>PCT_02</t>
  </si>
  <si>
    <r>
      <t xml:space="preserve">FUNDED
</t>
    </r>
    <r>
      <rPr>
        <b/>
        <sz val="11"/>
        <color rgb="FFFF0000"/>
        <rFont val="Aptos Narrow"/>
        <family val="2"/>
        <scheme val="minor"/>
      </rPr>
      <t>(TBC impact/ risk to £ plan)</t>
    </r>
  </si>
  <si>
    <t xml:space="preserve">Care is provided as close to home as possible via Welsh Government led programme of contract reform, providing the new legal basis for contracting GMS in Wales.  This will ensure that as far as possible primary care is consistent across the Health Board (and across Wales).
</t>
  </si>
  <si>
    <t xml:space="preserve">Large scale change to support and manage the implementation of GMS Contract Reform
</t>
  </si>
  <si>
    <r>
      <t xml:space="preserve">Implement the new national contract assurance framework
Ensure compliance with new GMS regualtions including access and clinical indicators
</t>
    </r>
    <r>
      <rPr>
        <sz val="11"/>
        <color theme="1"/>
        <rFont val="Aptos Narrow"/>
        <family val="2"/>
        <scheme val="minor"/>
      </rPr>
      <t>Implementation of GMS enhanced services (inc CareHomes and Minor surgery).  
Continue to review and support GMS Sustainability.  
Programme to review and improve Primary care Estates provision.</t>
    </r>
  </si>
  <si>
    <t xml:space="preserve">Combination of Process and compliance measures re the contract introduction.
Statutory instruments to be followed.   </t>
  </si>
  <si>
    <t>Contract Assurance Framework (CAF)Planning
Draft Access Contractual Framework                        Review acheivement agaginst Phase 2 Access Standards 
Agree programme to review and improve Primary care Estates provision.</t>
  </si>
  <si>
    <t xml:space="preserve">Contract Assurance Framework Planning Undertake Annual Sustainability Assessment </t>
  </si>
  <si>
    <t xml:space="preserve">Commence CAF Reviews  </t>
  </si>
  <si>
    <t xml:space="preserve">Specification 
Implementation of GMS enhanced services (inc CareHomes and Minor surgery)   Complete CAF Reviews </t>
  </si>
  <si>
    <t>Rolled</t>
  </si>
  <si>
    <t>PCT_018
Cost Neutral</t>
  </si>
  <si>
    <t xml:space="preserve">Ministerial priority to deliver on Primary Care Model for Wales.  National led programme drives improvements across Primary Care including Access and service standards in Primary Care.  Statutory Instruments to deliver will follow and will be the legal basis upon which GMS is contracted in Wales </t>
  </si>
  <si>
    <r>
      <t xml:space="preserve">865 - 16
</t>
    </r>
    <r>
      <rPr>
        <sz val="11"/>
        <color theme="1"/>
        <rFont val="Aptos Narrow"/>
        <family val="2"/>
        <scheme val="minor"/>
      </rPr>
      <t>GMS Sustainability
Relationship Issues
Training not provided in timely manner for primary care staff</t>
    </r>
  </si>
  <si>
    <t>Y - Primary Care Estates element 
Additional costs could be met within the Primary Care Contract allocation however it requires the target underspend to be removed / reduced</t>
  </si>
  <si>
    <t>Yes - separate WG funding stream. Impact and detail not yet available. To be included as risk to finance plan</t>
  </si>
  <si>
    <t>PCTG
Delivery Lead - Sam Page</t>
  </si>
  <si>
    <t>COO - Deb Lewis
PCTG Board</t>
  </si>
  <si>
    <t>High Critical 300/ 300
High Feasible 230/300</t>
  </si>
  <si>
    <t>PCT_03</t>
  </si>
  <si>
    <t xml:space="preserve">Care is provided as close to home as possible via Welsh Government led programme of contract reform, providing the new legal basis for contracting General Dental services in Wales.  This will ensure that as far as possible primary care is consistent across the Health Board (and across Wales).
</t>
  </si>
  <si>
    <t xml:space="preserve">Large scale change to support and manage the implementation of GDS Contract Reform
</t>
  </si>
  <si>
    <r>
      <t xml:space="preserve">New Contract expected - to be confirmed via national negotiations.  
</t>
    </r>
    <r>
      <rPr>
        <sz val="11"/>
        <color theme="1"/>
        <rFont val="Aptos Narrow"/>
        <family val="2"/>
        <scheme val="minor"/>
      </rPr>
      <t xml:space="preserve">
Introduce endodontic pathway (phase 1)  </t>
    </r>
  </si>
  <si>
    <t xml:space="preserve">Combination of Process and compliance measures re the contract introduction.
Reduction in 2ndry care WL for Endodontic pathway.
</t>
  </si>
  <si>
    <t xml:space="preserve">To be updated when 24.25 contract target details are recieved
Continuation of Endo ontic pilot </t>
  </si>
  <si>
    <t xml:space="preserve">Mid point review of endodontic pliot </t>
  </si>
  <si>
    <t xml:space="preserve">Review and evaluation of endodontic pilot </t>
  </si>
  <si>
    <t>PCT_019
Cost Neutral</t>
  </si>
  <si>
    <t xml:space="preserve">Ministerial priority to deliver on Primary Care Model for Wales.  National led programme drives improvements across Primary Care including Access and service standards in Primary Care.  Statutory Instruments to deliver will follow and will be the legal basis upon which GDS is contracted in Wales </t>
  </si>
  <si>
    <t>Y- Contract reform risks increasing costs to HB via statutory provision (estimate current financial shortfall £1.7m) 
Additional costs could be met within the Primary Care Contract allocation however it requires the target underspend to be removed / reduced</t>
  </si>
  <si>
    <t>PCT_04</t>
  </si>
  <si>
    <t xml:space="preserve">Care is provided as close to home as possible via Welsh Government led programme of contract reform, providing the new legal basis for contracting Community Optometry Services in Wales.  This will ensure that as far as possible primary care is consistent across the Health Board (and across Wales).
</t>
  </si>
  <si>
    <t xml:space="preserve">Large scale change to support and manage the implementation of a NEW Optometry Contract 
</t>
  </si>
  <si>
    <t xml:space="preserve">Introduce WGOS pathways 4 and 5.  
Introduce new quality framework for Optometry 
</t>
  </si>
  <si>
    <t xml:space="preserve">Combination of Process and compliance measures re the contract introduction.
Statutory instruments to be followed. </t>
  </si>
  <si>
    <r>
      <rPr>
        <sz val="11"/>
        <color theme="1"/>
        <rFont val="Aptos Narrow"/>
        <family val="2"/>
        <scheme val="minor"/>
      </rPr>
      <t xml:space="preserve">Commence implementation of WGOS 4 and 5 pathways </t>
    </r>
  </si>
  <si>
    <r>
      <t xml:space="preserve">Implement new quality framework 
</t>
    </r>
    <r>
      <rPr>
        <sz val="11"/>
        <color theme="1"/>
        <rFont val="Aptos Narrow"/>
        <family val="2"/>
        <scheme val="minor"/>
      </rPr>
      <t xml:space="preserve">Continuation of implementation of WGOS 4 and 5 pathways </t>
    </r>
  </si>
  <si>
    <r>
      <t xml:space="preserve">Undertaken quality framework 
</t>
    </r>
    <r>
      <rPr>
        <sz val="11"/>
        <color theme="1"/>
        <rFont val="Aptos Narrow"/>
        <family val="2"/>
        <scheme val="minor"/>
      </rPr>
      <t>Continuation of implementation of WGOS 4 and 5 pathways</t>
    </r>
  </si>
  <si>
    <r>
      <rPr>
        <sz val="11"/>
        <color theme="1"/>
        <rFont val="Aptos Narrow"/>
        <family val="2"/>
        <scheme val="minor"/>
      </rPr>
      <t xml:space="preserve">Review of new pathways implementation
</t>
    </r>
  </si>
  <si>
    <t>PCT_020
Cost Neutral</t>
  </si>
  <si>
    <t xml:space="preserve">Ministerial priority to deliver on Primary Care Model for Wales.  National led programme drives improvements across Primary Care including Access and service standards in Primary Care.  Statutory Instruments to deliver will follow and will be the legal basis upon which Optometry  is contracted in Wales </t>
  </si>
  <si>
    <r>
      <rPr>
        <sz val="11"/>
        <color theme="1"/>
        <rFont val="Aptos Narrow"/>
        <family val="2"/>
        <scheme val="minor"/>
      </rPr>
      <t xml:space="preserve">Budgets set by WG yet untested. No inflationary upflift to allocation from corporate since 19/20. £135k difference in allocation. 
</t>
    </r>
  </si>
  <si>
    <t>? - Manage risks regarding current/new allocations to implement the new contract requirements (current shortfall of £200k). 
Additional costs could be met within the Primary Care Contract allocation however it requires the target underspend to be removed / reduced</t>
  </si>
  <si>
    <t xml:space="preserve">Yes, review and realignment of respsonbilities across contract teams </t>
  </si>
  <si>
    <t xml:space="preserve">WG funding received for 1 WTE contract manager, impact of new contract monitoring currently unknown </t>
  </si>
  <si>
    <t>PCT_05</t>
  </si>
  <si>
    <r>
      <t>Care is provided as close to home as possible</t>
    </r>
    <r>
      <rPr>
        <sz val="11"/>
        <color theme="1"/>
        <rFont val="Aptos Narrow"/>
        <family val="2"/>
        <scheme val="minor"/>
      </rPr>
      <t xml:space="preserve"> (through implementing development of community pharmacy provision) and ensure that as far as possible primary care is consistent across the Health Board (and across Wales) 
</t>
    </r>
  </si>
  <si>
    <t xml:space="preserve">Support and maitain General Community Pharmacy provision </t>
  </si>
  <si>
    <t xml:space="preserve">Review out of hours pharmacy provision.  Implementation of new enhanced service pathways.  </t>
  </si>
  <si>
    <t xml:space="preserve">Combination of Process and compliance measures re the contract introduction.
Statutory instruments to be followed.                                Robust CP OoH Provision </t>
  </si>
  <si>
    <t xml:space="preserve">Outcome of OoH TFG considered </t>
  </si>
  <si>
    <t xml:space="preserve">Implementaion of recommendations from TFG </t>
  </si>
  <si>
    <t>PCT_021
Cost Neutral</t>
  </si>
  <si>
    <t xml:space="preserve">Ministerial priority to deliver on Primary Care Model for Wales.  National led programme drives improvements across Primary Care including Access and service standards in Primary Care and is the legal basis upon which Community Pharmacy is contracted in Wales </t>
  </si>
  <si>
    <t>Community Pharmacy sustainability
Required target for underspend</t>
  </si>
  <si>
    <t>Additional costs could be met within the Primary Care Contract allocation however it requires the target underspend to be removed / reduced</t>
  </si>
  <si>
    <t>PCT_06</t>
  </si>
  <si>
    <r>
      <t xml:space="preserve">Primary Care
</t>
    </r>
    <r>
      <rPr>
        <sz val="11"/>
        <color rgb="FFFF0000"/>
        <rFont val="Aptos Narrow"/>
        <family val="2"/>
        <scheme val="minor"/>
      </rPr>
      <t>(TBC if in UEC)</t>
    </r>
  </si>
  <si>
    <t xml:space="preserve">How we want care to be delivered: local and integrated to ensure  primary care is consistent on a 24/7 and geographic basis as there is a recognition that primary and community care services across Wales vary depending on the time of day and location. </t>
  </si>
  <si>
    <r>
      <t>Operational delivery within ACT services through re-prioritsed objectives:
* Reviewing and assessing  all appropriate care home referrals from WAST daily stack
* Continued admission avoidance through working with primary care (GPs)
* Facilitating same day hospital discharges where possible to help improve secondary care flow
* Provide rapid response to care home referrals</t>
    </r>
    <r>
      <rPr>
        <b/>
        <sz val="11"/>
        <color theme="8"/>
        <rFont val="Aptos Narrow"/>
        <family val="2"/>
        <scheme val="minor"/>
      </rPr>
      <t xml:space="preserve">
</t>
    </r>
    <r>
      <rPr>
        <sz val="11"/>
        <color theme="8"/>
        <rFont val="Aptos Narrow"/>
        <family val="2"/>
        <scheme val="minor"/>
      </rPr>
      <t xml:space="preserve">
</t>
    </r>
    <r>
      <rPr>
        <sz val="11"/>
        <color theme="1"/>
        <rFont val="Aptos Narrow"/>
        <family val="2"/>
        <scheme val="minor"/>
      </rPr>
      <t xml:space="preserve">
</t>
    </r>
  </si>
  <si>
    <t>Decreased presentation of patients from care homes in ED
Focussed approach to deliver care within care homes to keep them at home
Consistently support the care of acutely unwell patients in their own home</t>
  </si>
  <si>
    <t>Data provided by Business Intelligence</t>
  </si>
  <si>
    <t>Detailed scoping of the portion of resource required to support WAST in care homes
Understanding the service offer for primary care (GP referrals) as a result of resource prioritisation</t>
  </si>
  <si>
    <t>Dependant on scoping exercise of resource, implementation of supporting WAST stack and primary care.</t>
  </si>
  <si>
    <t>Review of Q1 and Q2 and to understand impact on admission avoidance and ED presentations</t>
  </si>
  <si>
    <t>Review of service and development of priorities for 25/26</t>
  </si>
  <si>
    <t>PCT_027
Tier 1</t>
  </si>
  <si>
    <t xml:space="preserve">Without ACT intervention, there will be continued pressure placed upon WAST with frail, older people presenting at ED unnecessarily. </t>
  </si>
  <si>
    <r>
      <t xml:space="preserve">The development of services in other service groups with a strong potential to duplicate the role of ACT has the capability to possibily undermine the function of the ACT service
</t>
    </r>
    <r>
      <rPr>
        <sz val="11"/>
        <color theme="1"/>
        <rFont val="Aptos Narrow"/>
        <family val="2"/>
        <scheme val="minor"/>
      </rPr>
      <t xml:space="preserve">As of April 2024, Welsh Ambulance Service auditing and reviewing direct access to ambulance stack. ACT staff direct access currently suspended. However, business as usual arrangements are that Advanced Practitioner staff in SDEC perform a dedicated STACK triage to direct suitable patients to ACT
Development of the wider HB fraility model and potential impact on current service.
</t>
    </r>
  </si>
  <si>
    <t>No - to be delivered using current resource</t>
  </si>
  <si>
    <t>Medical cover - long standing lack of consultant in Swansea with imminent departure of NPT consultant in Jan 24. Currently exploring options, but no simple solution. 
Clinical lead retiring in February 2024.</t>
  </si>
  <si>
    <t>PCTG
Head of Service: Helen St John</t>
  </si>
  <si>
    <r>
      <t xml:space="preserve">PCTG Board
</t>
    </r>
    <r>
      <rPr>
        <sz val="11"/>
        <color rgb="FFFF0000"/>
        <rFont val="Aptos Narrow"/>
        <family val="2"/>
        <scheme val="minor"/>
      </rPr>
      <t>TBC UEC 6 Goals</t>
    </r>
  </si>
  <si>
    <t>High Critical 280/ 300
High Feasible 240/300</t>
  </si>
  <si>
    <t>PCT_07</t>
  </si>
  <si>
    <r>
      <t xml:space="preserve">Improve capacity/sustainability in District Nursing services, to improve access to care. 
</t>
    </r>
    <r>
      <rPr>
        <sz val="11"/>
        <color rgb="FFFF0000"/>
        <rFont val="Calibri"/>
        <family val="2"/>
      </rPr>
      <t xml:space="preserve">
</t>
    </r>
    <r>
      <rPr>
        <sz val="11"/>
        <color theme="1"/>
        <rFont val="Calibri"/>
        <family val="2"/>
      </rPr>
      <t xml:space="preserve">
</t>
    </r>
  </si>
  <si>
    <t xml:space="preserve">Facilitate more fast track discharges and AA’s due to EoL care, particularly in care homes, this would include work around Advanced Care Plannings and ceilings of care.
More efficient services
Improved variable pay
Improved EoL care
Increased discharges from secondary care supported by District Nursing
</t>
  </si>
  <si>
    <t>Monitor increase in EoL patients. Measure completion of Advanced Care Plans implemented. Decrease in B&amp;A costs. Audits relating to PROMS and PREMS. Monitor fast track discharges from hospital.</t>
  </si>
  <si>
    <t>Decrease in variable pay. Increase in end of life patients on DN caseload. Increased discharges from secondary care onto DN caseload. Scope out plan to improve advanced care plans in care homes</t>
  </si>
  <si>
    <t>Review data for variable pay, end of life patients and discharges from secondary care on DN caseload.
Review SPOA activity for OOH/Weekends</t>
  </si>
  <si>
    <t>Scope out increased opportunities to integrate DN services with specialist palliative care services</t>
  </si>
  <si>
    <t>Introduce a robust audit system to review improvements within EoL care in DN services</t>
  </si>
  <si>
    <t>PCT_029 &amp; PCT_035
Tier 1 &amp; Tier1/Part Funded</t>
  </si>
  <si>
    <t>All Wales National Strategic Programme for Community Nursing. Requirement to increase EoL/Palliative care</t>
  </si>
  <si>
    <t xml:space="preserve">2461 - DN staffing levels
2968 - Overnight DN in Powys
</t>
  </si>
  <si>
    <t>Health Provider</t>
  </si>
  <si>
    <r>
      <t xml:space="preserve">£500k for 24/25 as agreed in 23/24 plan (additional £500k per year from 23/24 to a total of £2m by 4th year).
If funding withdrawn, unable to deliver GMO
</t>
    </r>
    <r>
      <rPr>
        <sz val="11"/>
        <color rgb="FFFF0000"/>
        <rFont val="Aptos Narrow"/>
        <family val="2"/>
        <scheme val="minor"/>
      </rPr>
      <t>NB – This GMO will be required to support across a range of wider HB GMOs – for example any investment into enhanced care ie front of house that is driving activity into community (ie shift left) core DN hours and capacity will need to be factored in.</t>
    </r>
    <r>
      <rPr>
        <sz val="11"/>
        <color theme="1"/>
        <rFont val="Aptos Narrow"/>
        <family val="2"/>
        <scheme val="minor"/>
      </rPr>
      <t xml:space="preserve"> 
</t>
    </r>
  </si>
  <si>
    <t xml:space="preserve">
Est PYE from Q3 due to recruitment timelines= 250k ADDED TO PLAN
</t>
  </si>
  <si>
    <t>Yes, 
Professional Nurse Advocate 2.00WTE x B7
Single Point of Access Nurse 3.00WTE x B6
Single Point of Access HCSW 3.00WTE x B3</t>
  </si>
  <si>
    <t>Some eduucational training around completion of Advanced Care Plans</t>
  </si>
  <si>
    <t>No risks involved and no OCP required as the SPOA recruitment is for additional capacity in an already established weekend team</t>
  </si>
  <si>
    <t xml:space="preserve">The continuation of the Healthy i.o and Civica scheduling systems will be funded from the £500k (if agreed)
</t>
  </si>
  <si>
    <t>PCTG
Head of Service: Paula Heycock</t>
  </si>
  <si>
    <t>High Critical 295/ 300
High Feasible 150/300</t>
  </si>
  <si>
    <t>PCT_08</t>
  </si>
  <si>
    <t>Primary Care/ Digital</t>
  </si>
  <si>
    <t>Data and digital technology is a key enabler of transformational change to support the new primary care model.  Focus will be on the fundamental enablers and infrastructure to ensure  that relevant information is accurate, complete, up to date and shared between everyone responsible for the individuals care through digital solutions.</t>
  </si>
  <si>
    <t xml:space="preserve">Development and implementation of AHPs digital system for electronic patient records, self-patient booking system and digital data outcome collection and reporting. 
</t>
  </si>
  <si>
    <t>Therapy services will have a fit for purpose that integrates with current systems across the HB i) electronic pateint records ii) self-patient booking system iii) digital data outcome collection and reporting</t>
  </si>
  <si>
    <t>Efficiency, performance, quality and safety, timeliness, access, equitable access to services, appropriate use of resource</t>
  </si>
  <si>
    <t>Secondment of an AHP to DOTHs 0.4 wte B8b post to start collating all the previous scoping work undertaken to inform current position</t>
  </si>
  <si>
    <t>Collaboration with national and local meetings to investigate the potential options for local solutions for AHP's.  Plot workforce training needs analysis in relation to digital skills.</t>
  </si>
  <si>
    <t>Consider options appraisal of the digital solutions and work up into business cases to include costings, priorities for each aspect of the workstreams i) electronic patient records ii) self-pt booking and iii) digital data outcomes</t>
  </si>
  <si>
    <t>Agreement on the digital solution to move to implementation and a training programme to enable workforce.</t>
  </si>
  <si>
    <t>Increased efficiency, performance, quality and safety, timeliness, access, equitable access to services, appropriate use of resource</t>
  </si>
  <si>
    <t>Partially only DOTH's funding for 8b secondment 0.4 wte for 18 months but no resource for any system solution
COULD BE LINKED TO FOLLOWING 3225 &amp; 2964 &amp; 3218 &amp; 3394 &amp; 3549 &amp; 3583</t>
  </si>
  <si>
    <t>Funding source for 0.4 wte B8b secondment 18 months identified, no funding stream identified for any digital tools/platforms or training</t>
  </si>
  <si>
    <t>Yes 0.4 wte B8b secondment 18 months - funded through DOTH's.  Programme management/software design support.</t>
  </si>
  <si>
    <t>Digital knowledge and skills - baseline assessment and action plan. Digital champions within existing workforce for each service area.</t>
  </si>
  <si>
    <t>Backfill risk for AHP secondment, risk post 18 months to continue national and local focus</t>
  </si>
  <si>
    <t xml:space="preserve">Yes. Development of a new electronic patient records, self-patient booking system and digital data outcome collection and reporting. </t>
  </si>
  <si>
    <t>High Critical 180/ 300
Low Feasible 130/300</t>
  </si>
  <si>
    <r>
      <t>FUNDED TBC
*</t>
    </r>
    <r>
      <rPr>
        <b/>
        <sz val="11"/>
        <color rgb="FFFF0000"/>
        <rFont val="Aptos Narrow"/>
        <family val="2"/>
        <scheme val="minor"/>
      </rPr>
      <t xml:space="preserve">PCTG Director to outline to Execs potential resourcing options from PCTG budget, noting that disinvestment in other services may be required </t>
    </r>
  </si>
  <si>
    <t>Empowering people to maximise their health &amp; wellbeing  with prevention and wellbeing initiatives in primary care clinical and non-clinical settings as a key component towards the transformation of the SBUHB health and care system.</t>
  </si>
  <si>
    <t xml:space="preserve">Ensure delivery of all actions/recommendations from HMP Swansea HIW inspection reports alongside delivery of Health, Care and Wellbeing Delivery Plan (HCWDP) 2023-25. 
</t>
  </si>
  <si>
    <r>
      <t>The successful implementation of the HCWDP is one of the outstanding recommendations from the HIW 2022 action plan. The HCWDP has 28 actions, of which 23 actions are completed .  Progress against the five open actions is monitored by the Prison Partnership Board and the Service Group Patient Safety and Compliance Meeting and can only be fully achieved if funding is secured.</t>
    </r>
    <r>
      <rPr>
        <sz val="11"/>
        <color rgb="FFFF0000"/>
        <rFont val="Aptos Narrow"/>
        <family val="2"/>
        <scheme val="minor"/>
      </rPr>
      <t xml:space="preserve"> </t>
    </r>
  </si>
  <si>
    <t xml:space="preserve">GMO in HCWDP and recommendations in inspection reports will be delivered via established programme approach and progress monitored through the PPB and PCTG Governance forums 
</t>
  </si>
  <si>
    <t>PCT_034
Tier 1/Part Funded</t>
  </si>
  <si>
    <t>Without investment, the delivery of the remaining 5 open actions will not be achieved</t>
  </si>
  <si>
    <t>Risk: 3071 
Risk Score: 20</t>
  </si>
  <si>
    <t xml:space="preserve">Not identified - Exec ask to fund from SG budget.
PCT response March 24:service has been escalated to Management/Execs Group since the HIW inspection and action plan were published, specifically referencing lack of PCT internal budget to invest to achieve completion of the action plan. 
PCT Group welcome the opportunity with execs to discuss and consider alternative funding approach – ie to deprioritise and close down existing service provision to support investment in HMP instead. The Exec Director for Nursing is leading work to explore funding opportunities in 2024-5, with an emphasis on collaborative use of existing resources across service groups. The objective of this is to mitigate the current risk score of 20, which has been accepted by Health Board, and relates to the limited nursing establishment in PCT
</t>
  </si>
  <si>
    <t>Est - £601k TBC by FBP</t>
  </si>
  <si>
    <t xml:space="preserve">Headroom 26.9% on exisiting establishment
1.00WTE B7 Service Manager
1.00WTE B5 Business Support Officer
0.2WTE B5 for Imms and Vaccs
2.00WTE B4 PALS
1.00WTE B6 Service Improvement
0.5WTE B6 Practice Nurse
1.00WTE B5 Health Promotion Officer 
</t>
  </si>
  <si>
    <t>PCTG
Head of Service: Karen Gronert</t>
  </si>
  <si>
    <t>High Critical 290/ 300
Low Feasible 125/300</t>
  </si>
  <si>
    <t>PCT_09</t>
  </si>
  <si>
    <t>To deliver on the transformation and vision for clusters to accelerate the implementation of the full primary care model at cluster level.  Delivering on the integration of Cluster based services, maximising health and wellbeing and when care is provided it is as close to home as possible.</t>
  </si>
  <si>
    <r>
      <t xml:space="preserve">Continued implementation of the National ‘Accelerated Cluster Development’ (ACD) Programme.  
Development and delivery of a Pan Cluster Planning Group (PCPG) plan.
x8 Clusters working independently and where needed in unified manner to develop and deliver on IMTPs that support the local population. 
</t>
    </r>
    <r>
      <rPr>
        <sz val="11"/>
        <color rgb="FFFF0000"/>
        <rFont val="Aptos Narrow"/>
        <family val="2"/>
        <scheme val="minor"/>
      </rPr>
      <t/>
    </r>
  </si>
  <si>
    <t>PCPG able to lead and develop service model that have been locally agreed.
PCPG able to respond to National requirements to develop new service models.
8 Cluster IMTPs aligned to the PCPG Plan</t>
  </si>
  <si>
    <r>
      <rPr>
        <sz val="11"/>
        <color theme="1"/>
        <rFont val="Aptos Narrow"/>
        <family val="2"/>
        <scheme val="minor"/>
      </rPr>
      <t xml:space="preserve">Development and implementation of Pan Cluster Planning Group Plan 
Development and Implementaiton of x8 Cluster IMTPs
Strong alingment between PCPG plan, Cluster IMTPs and the RPB Area Plan </t>
    </r>
    <r>
      <rPr>
        <sz val="11"/>
        <color rgb="FFFF0000"/>
        <rFont val="Aptos Narrow"/>
        <family val="2"/>
        <scheme val="minor"/>
      </rPr>
      <t xml:space="preserve">
</t>
    </r>
  </si>
  <si>
    <r>
      <t xml:space="preserve">PCPG and Cluster IMTPS approved for Delivery 
</t>
    </r>
    <r>
      <rPr>
        <sz val="11"/>
        <color theme="1"/>
        <rFont val="Aptos Narrow"/>
        <family val="2"/>
        <scheme val="minor"/>
      </rPr>
      <t>Scope out sources of funding to implement the 6 Pan Cluster Priorities</t>
    </r>
  </si>
  <si>
    <r>
      <t xml:space="preserve">Implementation of </t>
    </r>
    <r>
      <rPr>
        <sz val="11"/>
        <color theme="1"/>
        <rFont val="Aptos Narrow"/>
        <family val="2"/>
        <scheme val="minor"/>
      </rPr>
      <t xml:space="preserve">LCC plans </t>
    </r>
  </si>
  <si>
    <r>
      <rPr>
        <sz val="11"/>
        <color theme="1"/>
        <rFont val="Aptos Narrow"/>
        <family val="2"/>
        <scheme val="minor"/>
      </rPr>
      <t>Continued implementation of LCC 2024/25 plans and develop  2025/26 plans
Implementation of any funded PCPG priorities</t>
    </r>
  </si>
  <si>
    <t xml:space="preserve">Close down of projects as necessary.  
Approval by PCPG of 2025/26 IMTPs and PCP
Alignment of IMTPs and PCP with RPB Area Plan </t>
  </si>
  <si>
    <t>PCT_038 &amp; PCT_039
Cost Neutral</t>
  </si>
  <si>
    <t xml:space="preserve">Miniserial Priority to develop and implement ACD model.
Cluster alignment with RPB and HB Plans essential for whole system change
</t>
  </si>
  <si>
    <t xml:space="preserve">Currently, limited funding identified to support PCP priorities.
Continued engagement of Primary Care professionals in Cluster working. </t>
  </si>
  <si>
    <t>Head of Service: Andy Griffiths</t>
  </si>
  <si>
    <t>Pan Cluster Planning Group
Exec: COO - Deb Lewis</t>
  </si>
  <si>
    <t>High Critical 270/ 300
High Feasible 270/300</t>
  </si>
  <si>
    <t>PCT_10</t>
  </si>
  <si>
    <t xml:space="preserve">Develop an Integrated Community Stroke Service (ICSS) to enable more stroke survivors to receive their on-going rehabilitation in a community based setting. 
</t>
  </si>
  <si>
    <t>Identify number of patients who would benefit from ICSS. Potential impact on in-patient bed numbers.  Clearly articulate care requirements for this patient group. ICSS workforce model, fully costed</t>
  </si>
  <si>
    <t xml:space="preserve">National SSNAP audit. Guideline compliance.  </t>
  </si>
  <si>
    <t>Collate audit data on patient numbers and care needs for ICSS</t>
  </si>
  <si>
    <t>Collaborate with BI to assess impact on in-patient bed numbers</t>
  </si>
  <si>
    <t>Develop ICSS workforce model</t>
  </si>
  <si>
    <t>Costed ICSS model and potential imapct on in-patient beds and patient outcomes</t>
  </si>
  <si>
    <t>MOR_047</t>
  </si>
  <si>
    <t xml:space="preserve">Stroke evidence base demonstrates significant improvements in outcomes for all stroke patients when they receive community based rehab.  </t>
  </si>
  <si>
    <r>
      <rPr>
        <sz val="11"/>
        <color rgb="FFFF0000"/>
        <rFont val="Aptos Narrow"/>
        <family val="2"/>
        <scheme val="minor"/>
      </rPr>
      <t>Not idenfitied - not in Plan for 24/25</t>
    </r>
    <r>
      <rPr>
        <sz val="11"/>
        <color theme="1"/>
        <rFont val="Aptos Narrow"/>
        <family val="2"/>
        <scheme val="minor"/>
      </rPr>
      <t xml:space="preserve">
Further analysis (as identified in the deliverables) is required to assess impact on in-patient bed numbers.  Work has commenced with Sally K on Workforce model costings</t>
    </r>
  </si>
  <si>
    <t>£1.2 million. Without investment, GMO won't be delivered</t>
  </si>
  <si>
    <t>Physio
3.00WTE B6
2.00WTE B5
OT
3.15WTE B6
2.00WTE B5
SLT
1.4WTE B6
Rehab Assistants
2.00WTE B4
Nursing
1.00WTE B7
2.8WTE B6
2.00WTE B5
Social Worker
2.00WTE B6
Clinical Psychology
1.00WTE B8b
Medical
0.5 Consultant Sessions</t>
  </si>
  <si>
    <t xml:space="preserve">Yes.  Recruitment required to meet staffing standards. </t>
  </si>
  <si>
    <t>Yes.  OCP for 7 day working.  Training need to ensure competency in roles</t>
  </si>
  <si>
    <t>Yes. Laptops and mobile phones for all staff</t>
  </si>
  <si>
    <t>PCTG</t>
  </si>
  <si>
    <t>PCTG, Stroke Delivery Board, NPT Service group</t>
  </si>
  <si>
    <t>High Critical 270/ 300
Low Feasible 135/300</t>
  </si>
  <si>
    <t>How we want care to be delivered: local and integrated</t>
  </si>
  <si>
    <r>
      <t xml:space="preserve">Application of Community Psychology plan across 4 cluster areas
</t>
    </r>
    <r>
      <rPr>
        <sz val="11"/>
        <color rgb="FFFF0000"/>
        <rFont val="Aptos Narrow"/>
        <family val="2"/>
        <scheme val="minor"/>
      </rPr>
      <t xml:space="preserve">
</t>
    </r>
  </si>
  <si>
    <t>Recruit 4 community psychologists for locality; continue to seek leadership posts from RP</t>
  </si>
  <si>
    <r>
      <t xml:space="preserve">Commencement of Cwm Tawe </t>
    </r>
    <r>
      <rPr>
        <sz val="11"/>
        <color theme="1"/>
        <rFont val="Aptos Narrow"/>
        <family val="2"/>
        <scheme val="minor"/>
      </rPr>
      <t>community psychologist</t>
    </r>
  </si>
  <si>
    <t>Review and evaluate the community psychology model within 3 clusters</t>
  </si>
  <si>
    <t>UEC_005</t>
  </si>
  <si>
    <t>300k funding identified as part of 23/24 plan (recurrent) Confirmed in Plan</t>
  </si>
  <si>
    <t>4.00WTE X B8a Psychologists</t>
  </si>
  <si>
    <t xml:space="preserve">PCTG Lead: Sharon Miller Associate Service Group Director </t>
  </si>
  <si>
    <t>Emotional, Wellbeing and Mental Health Board
Exec: Nerissa Vaughan, Director of Strategy</t>
  </si>
  <si>
    <t>High Critical 200/ 300
High Feasible 235/300</t>
  </si>
  <si>
    <t>PCT_12</t>
  </si>
  <si>
    <t xml:space="preserve">National Primary and Community workforce strategy implementation 
</t>
  </si>
  <si>
    <r>
      <t xml:space="preserve">Launch is scheduled for </t>
    </r>
    <r>
      <rPr>
        <sz val="11"/>
        <color theme="1"/>
        <rFont val="Aptos Narrow"/>
        <family val="2"/>
        <scheme val="minor"/>
      </rPr>
      <t>May</t>
    </r>
    <r>
      <rPr>
        <sz val="11"/>
        <color rgb="FF0070C0"/>
        <rFont val="Aptos Narrow"/>
        <family val="2"/>
        <scheme val="minor"/>
      </rPr>
      <t xml:space="preserve"> </t>
    </r>
    <r>
      <rPr>
        <sz val="11"/>
        <rFont val="Aptos Narrow"/>
        <family val="2"/>
        <scheme val="minor"/>
      </rPr>
      <t>2024. Outcomes and actions will be TBC once document is launched.</t>
    </r>
  </si>
  <si>
    <t>Compliance with implementation plan</t>
  </si>
  <si>
    <t>Consider SBUHB response to workforce strategy</t>
  </si>
  <si>
    <t>Develop local implementation plan within available resources</t>
  </si>
  <si>
    <t>Approval of local implementation plan.</t>
  </si>
  <si>
    <t>Commence implementation of local plan</t>
  </si>
  <si>
    <t>National strategy with Welsh Gov expectations of delivery across all HBs in Wales</t>
  </si>
  <si>
    <t>?</t>
  </si>
  <si>
    <t>None noted at present</t>
  </si>
  <si>
    <t>Exec: Director of Workforce &amp; OD
PCTG Board</t>
  </si>
  <si>
    <t>High Critical 225/ 300
High Feasible 180/300</t>
  </si>
  <si>
    <t>PCT_13</t>
  </si>
  <si>
    <t>Identify and develop action plan for Digital Priorities for Service Group</t>
  </si>
  <si>
    <t xml:space="preserve">• Digital Systems and Infrastructure Programme. To include:
• Patient Management Systems 
 SIGNAL
 WCCIS (or replacement package) – separate GMO to outline full extent of this to be developed (partnership between PCT /MHLD /Digital)
• Digital System for Patients booking into outpatient appointments (eg MSK pathway)
• Roll out and uptake of DMS across Service Group
• GP PAS replacement system
• Retention of Healthy IO (wound care) and Civica (scheduling) within District Nursing (see GMO ref #)
• Palliative Care DNAR digital system to improve on current model. 
• Business Intelligence programme to focus on 
 Demand and Capacity Tool 
 Outcomes Collection Tool 
</t>
  </si>
  <si>
    <t>Fully integrated digital systems across service group.</t>
  </si>
  <si>
    <t xml:space="preserve">Commence work as per PCTG Digital Strategy </t>
  </si>
  <si>
    <t>Added post prioritisation</t>
  </si>
  <si>
    <t>Primary Care/ MH</t>
  </si>
  <si>
    <t>West Glamorgan Partnership Collaboration and Coproduction</t>
  </si>
  <si>
    <t>Implementation and support of West Glamorgan Regional Partnership Strategies and projects
• Communities &amp; Older People Programme
• Emotional Health &amp; Wellbeing Strategy
• Learning Disability Strategy
• CYP Strategy
• Autism &amp; ND
• Carers</t>
  </si>
  <si>
    <t xml:space="preserve">Work to be undertaken via various work streams within the specific West Glamorgan Regional Partnership Board Steering Advisory Boards. </t>
  </si>
  <si>
    <t xml:space="preserve">Work to be undertaken via various work streams within the specific West Glamorgan Regional Partnership Board Steering Advisory Boards.  </t>
  </si>
  <si>
    <t>GMOs on other system plans</t>
  </si>
  <si>
    <t>Q&amp;S GMOs not included in Plan</t>
  </si>
  <si>
    <t>Empowering people to maximise their health &amp; wellbeing</t>
  </si>
  <si>
    <t xml:space="preserve">Focussed work in Primary Care and community to achieve reduction in top 3 Tier 1 target infections to include focused review on appropriate reduction in antibiotic prescribing to ensure best practice and a reduction of C. Difficile </t>
  </si>
  <si>
    <t xml:space="preserve">PCTG agreed reduction targets (TBC) via HB Quality/IPC Group </t>
  </si>
  <si>
    <t>Progress against PCTG agreed reduction targets. To be monitored monthly with data taken from HCIW tracker.
C. Difficle scrutiny panels and quarterly antibiotic prescribing data progress for targeted practice</t>
  </si>
  <si>
    <t>QS_IPC_009</t>
  </si>
  <si>
    <t>One of the HB quality priorities 
All areas except one off target, C.Difficle panel identified majority of cases unavoidable 
Clinical lead for IPC in PCTG to end early 2024.</t>
  </si>
  <si>
    <t>Risk of losing GP Clinical Lead Feb 2024 no identified funding to continue.</t>
  </si>
  <si>
    <t>Meds management time to support, additional funding for clinical lead, no extra funding identified</t>
  </si>
  <si>
    <t>Q&amp;S GMOs not being included in Plan</t>
  </si>
  <si>
    <t>Care is provided as close to home as possible</t>
  </si>
  <si>
    <t xml:space="preserve">Development of 7 day AMU working for OT and Physio </t>
  </si>
  <si>
    <t xml:space="preserve">Improving patient flow, discharges at the weekend and reduced LOS. Timely access for OT/PT assessment. Decrease waiting times.  Admission avoidance with appropraite intervention. Avoidance of re-admissions. </t>
  </si>
  <si>
    <t xml:space="preserve">Discharges currently on average 12 patients per week for OT/PT 5 days a week. Investment in 7 day working would see an increase to this discharge profile. </t>
  </si>
  <si>
    <t>Evaluation of pilot month December 23 in AMU of weekend working and any subsequent overtime data.</t>
  </si>
  <si>
    <t>Explore all funding opportunities both external and internal across service groups and workstreams in order to support UEC and patient flow</t>
  </si>
  <si>
    <t>On identification of any funding streams workforce requirements to be costed based on a 1:6 rota</t>
  </si>
  <si>
    <t>Business case to be completed on identification of funding stream</t>
  </si>
  <si>
    <t>Patient flow and discharge profile at weekend.  MDT approach at weekend assist wth flow at MGH site.  Prevets backlog on a Monday morning.</t>
  </si>
  <si>
    <t>Yes
Subject to confirmation of funding.</t>
  </si>
  <si>
    <t xml:space="preserve">No funding source identified
Cost Over £500k - please note this is only indicative until a business case is written
If no investment secured, GMO cannot be delivered
</t>
  </si>
  <si>
    <t>Will require costing alongside finance</t>
  </si>
  <si>
    <t>Yes will require additional Physiotherapy and OT staff to achieve a 1:6 rota for weekends</t>
  </si>
  <si>
    <t>Existing AMU OT + PT staff would require an OCP</t>
  </si>
  <si>
    <t>Skill mix would need to be considreed with existing workforce to achieve 1:6 rota</t>
  </si>
  <si>
    <t>High Critical 270/ 300
Low Feasible 110/300</t>
  </si>
  <si>
    <t>Development of 5 day Dietetic and Speech and Language Therapy in AMU
(To be confirmed if this should be 7 days in line with above GMO)</t>
  </si>
  <si>
    <t xml:space="preserve">Establishment of consistent 5 day N+D and SLT service between 8am-6pm. Increase multiprofessional assessment &amp; appropriate intervention
Timely access for N+D and SLT assessment 
decrease waiting times 
Improve patient flow                                                                                                                                                           Admission avoidance with appropriate intervention from N+D and SLT
Increase in Nutrition risk screening 
To provide responsive expert care for those  presenting at the front door with timely relocation of artificial tube feeding
Reduce readmission rates especially for frailer, older person
Timely swallow assessments
</t>
  </si>
  <si>
    <t>Malnutrition screening, number of swallow assessments, patients discharged with tube complications, early intervention for malnutrition</t>
  </si>
  <si>
    <t>If funding agreed start to develop service model and business case completed</t>
  </si>
  <si>
    <t>Move to recruitment</t>
  </si>
  <si>
    <t>Patient flow and discharge profile at the front door. MDT approach at the front door.  Dedicated service provision of N+D and SLT for front door.</t>
  </si>
  <si>
    <t xml:space="preserve">• Early dietetic intervention reduces hospital stay by 2.5 days &amp; improves clinical outcomes - cost saving £472.5 per patient (64 patients cost saving £30,240, £6,048 per month)
• Current time from referral to assessment is 6 days which could be reduced to a maximum of 2 days (5 day model)- reduction of 66% 
• Early commencement of artificial feeding for patients presenting at the front door has been shown to reduce length of stay by 5 days – cost saving £945 per patient and improve weight loss outcomes
• Avoid 15 unnecessary NG tube placements per month – cost saving £26,250 per month (joint with SLT service)
• Scoping exercise found that 90% of patients presenting at the front door with tube complications (no other medical concern) could be turned around by a nutrition nurse at the front door. The nutrition nurses were aware of 11 instances in the last 6 months where patients were admitted as there was no resource for front door but there are likely to be more that they are not aware of – cost saving of £38,555
• For the other 10% where radiology may need to be involved, having a nutrition nurse to coordinate care may avoid bed use/admission and if admission is required, due to the timeliness of care, length of stay will significantly decrease (from 6 days to 2 days) – cost saving of £756 per patient
• Where a nutrition nurse has not been able to see the patient within the 4hr window, patients have been admitted and have spent up to 30 days in hospital for a new tube which was avoidable – cost saving £6,985 per patient. Average length of stay is 6 days for these patients – cost saving £1,830 per patient
• The nutrition nurses have been able to stop 16 patients presenting to A&amp;E by replacing tubes even on ambulances – Cost saving £6,688
</t>
  </si>
  <si>
    <t>PCTG 3344 &amp; 3355</t>
  </si>
  <si>
    <t xml:space="preserve"> £237k required assuming no digital costs and SLT at Band 6. Subject to confirmation of funding.</t>
  </si>
  <si>
    <t>No
If no investment secured, GMO cannot be delivered</t>
  </si>
  <si>
    <t>Indicative only: 1WTE B7 Dietitian, 1WTE B7 Nutrition Nurse, SLT 2.5 wte</t>
  </si>
  <si>
    <t>Will require scoping with finance</t>
  </si>
  <si>
    <t>1WTE B7 Dietitian
1WTE B7 Nutrition Nurse, 2.5 wte SLT</t>
  </si>
  <si>
    <t>Recruitment challenges, sustainability issues potentially</t>
  </si>
  <si>
    <t>See CYP GMOs</t>
  </si>
  <si>
    <t>Increase therapy support to recommended BAPM standards</t>
  </si>
  <si>
    <t>Collaboration between CYP and Therapies to ensure Therapy staffing for neontaes is in line with BAPM standards and reflects cot reconfiguration.Business case to include Therapies</t>
  </si>
  <si>
    <t xml:space="preserve">Local engagement to implement WHSSc Workforce recommendations within SBU.  </t>
  </si>
  <si>
    <t>A lack of therapy input can cause delayed discharges and extending length of patient stay, along with an increased likelihood of readmission to acute services. Additional outcomes include reduced number of delayed discharges and decreased length of stay.  Early intervention, family resilience, MDT approach on the unit, transition into community services, developmental checks and support.Compliance with BAPM Therapy standards. Deliver a qulity service to Neonates in line with a robust evidence base</t>
  </si>
  <si>
    <t>Yes
Subject to confirmation of funding. £197k exxclusing any digital costs / non pay</t>
  </si>
  <si>
    <t>No - business case to be produced 
If no investment secured, GMO cannot be delivered</t>
  </si>
  <si>
    <t xml:space="preserve">As per identified workforce to meet standards </t>
  </si>
  <si>
    <t>Recruitment challenges potentially for some professions</t>
  </si>
  <si>
    <t>High Critical 270/ 300
Low Feasible 140/300</t>
  </si>
  <si>
    <t>Maximising outcomes for patients with cancer using evidence based approaches; embedding prehabilitation, rehabilitation and value based healthcare approaches across whole cancer pathway.</t>
  </si>
  <si>
    <t>Optimise management pathway for patients at risk of and diagnosed with metastatic spinal cord compression. Secure a sustainable service for specialist physiotherapist input and appropriate rehab management, with discharge advice given for all patients, demonstrated to prevent admissions to front door, reduce LOS, improve patient flow and improve patient outcomes.</t>
  </si>
  <si>
    <t>Secure funding to develop a regional specialist physiotherapy service which will support in delivering on the service outcomes and establishing service measures.</t>
  </si>
  <si>
    <t xml:space="preserve">Clinical admisions Systems data will be utilised to measure admission rates, LOS and discharge destination. In addition to PROMS and PREMS. </t>
  </si>
  <si>
    <t>Explore funding options for the agreed business case and update to board for approval</t>
  </si>
  <si>
    <t xml:space="preserve">Secure funding </t>
  </si>
  <si>
    <t>Recruit subject to successful funding</t>
  </si>
  <si>
    <t>CAN_031</t>
  </si>
  <si>
    <t xml:space="preserve">Non compliance with NICE MSCC 2023 guidelines
Non compliance with Wales cancer networks acute oncology service specification guidleines
Poor patient outcomes e.g function, QOL
Poor prognosis e.g reduce life expectancy
High patient numbers for attending GP surgery
Increased LOS
Poor patient flow
Increased admissions as emerencies via front door
SBU not meeting surgery target e.g. patients presenting to late
</t>
  </si>
  <si>
    <t xml:space="preserve">Yes: 1.3 WTE Band 8a Advanced Practitioner Physiotherapist
1.3 WTE Band 6 Physiotherapist
1.3 WTE Band 4 Physiotherapy Technician 
+ 12.9% Enhanced rates of pay for Saturday/ Sunday £250k excluding digital costs
</t>
  </si>
  <si>
    <t>Will require indicative costing with finance</t>
  </si>
  <si>
    <t>Yes, there is currently no workforce to support regional MSCC work</t>
  </si>
  <si>
    <t>There would be no workforce risks in recruting into new physiotherapy posts within Oncology as it is a sought after area to work.
Risk to sustainable workforce if temporary funding therefore recurring funding is required.</t>
  </si>
  <si>
    <t>Laptops etc would be required for each new postholder</t>
  </si>
  <si>
    <t>Rebecca Kennedy</t>
  </si>
  <si>
    <t>Cancer Services / SGH&amp;NPT Service Group
Primary, Community &amp; Therapies Service Group</t>
  </si>
  <si>
    <t>High Critical 260/ 300
Low Feasible 140/300</t>
  </si>
  <si>
    <t>Specialised/ Regional</t>
  </si>
  <si>
    <t>Maximising outcomes for patients with liver disease by establishing a liver disease dietetic service to meet the recommendations in the Together for Health Liver Disease Delivery Plan</t>
  </si>
  <si>
    <t>Establish a N&amp;D liver disease service</t>
  </si>
  <si>
    <t xml:space="preserve">1. Improved nutritional secreening
 2. Early identification and management of malnutrition 
3. decreased waiting times for dietetic intervention 4. increased referrals for liver diease to N&amp;D 5. provisoin of a specialist service </t>
  </si>
  <si>
    <t xml:space="preserve">1. number of patients screened for malnutrition
 2. length of wait for dietetic assessment and intervention 
3. number of referrals for liver diease to N&amp;D 
4. range of treatment provided </t>
  </si>
  <si>
    <t>Develop business case  to take to board for approval</t>
  </si>
  <si>
    <t>Recruit subject to successful funding, train new staff members &amp; start service</t>
  </si>
  <si>
    <t>Meet recommendations in the Together for Health Liver Disease Delivery Plan. Fast and effective specialist care. Improved outcomes and quality of life</t>
  </si>
  <si>
    <t>Yes £96k excluding digital &amp; non pay
Subject to confirmation of funding.</t>
  </si>
  <si>
    <t>1.5WTE band 7 Dietitian</t>
  </si>
  <si>
    <t>1WTE band 7 Dietitian 1WTE band 7 nutrition nurse</t>
  </si>
  <si>
    <t>High Critical 195/ 300
Low Feasible 140/300</t>
  </si>
  <si>
    <t xml:space="preserve">Maximising outcomes for patients in the Welsh Regional Pancreaticobiliary Surgery Service (WRPSS) by enhancing N&amp;D service provision to meet increased demand </t>
  </si>
  <si>
    <t xml:space="preserve">Enhance the existing N&amp;D pancreatic service to manage demand and capacity following WRPSS expansion </t>
  </si>
  <si>
    <t>1. adequate capacity to meet demand caused by an increase in the WRPSS service 
2. timely care 
3. expert advice 
4. adequate follow up care 
5. meet standrads of NHS Wales Hepato-Pancreato-Biliary surgery model service specification</t>
  </si>
  <si>
    <t>1. Performance - demand and capacity 
2. reduced waiting times 
3. Range of interventions
 4. Follow up care packages 
5. benchmark against NHS Wales Hepato-Pancreato-Biliary surgery model service specification</t>
  </si>
  <si>
    <t>Yes £156k excluding digital and non pay
Subject to confirmation of funding.</t>
  </si>
  <si>
    <t xml:space="preserve">0.4 WTE Band 7 &amp; 2.4 WTE Band 6 </t>
  </si>
  <si>
    <t xml:space="preserve">Risk of being unable to recruit into post, mitigation - in service training &amp; talent management  </t>
  </si>
  <si>
    <t xml:space="preserve">Maximising outcomes for patients with cancer: embedding population health interventions,  prehabilitation, rehabilitation &amp; value based healthcare approaches </t>
  </si>
  <si>
    <t>Expand the upper GI nutrition and dietetics regional service in order to improve patient outcomes for upper GI cancer patients</t>
  </si>
  <si>
    <t>1. Access to nutritional optimisation prior to treatment and rehabilitation and more timely reviews
2. Improved quality of life and improved patient reported outcome measures (PROMS)
3. Support development of enhanced self-management and access models utilising a care aims approach and patient initiated follow up models
4. Increase in number of patients who have a systematic nutritional risk screening and provision of targeted advice to support risk factor management 
5. Increase in number of patients with individualised dietary advice tailored to the stage of their treatment and individual requirements
6. Allow compliance with the single cancer pathway
7. Improved education of patients and family members, the MDT, ward staff and primary care.
8. Provide equity of service with other Health Boards in Wales</t>
  </si>
  <si>
    <t>Referral to treatment time within 7 days as per single cancer pathway weeks
Validated Nutrition Screening Tool completed and appropriate action plan implemented
Patient reported outcome measures including reduction of symptoms, improve function and quality of life – self-care/mental health/usual activities (EQ -5D and FACIT-F)
Support completion of Macmillan holistic needs assessment tool
Number of new upper GI cancer patient referrals to Nutrition and Dietetics service seen within 4 weeks of referral as per Single Cancer Pathway 
Number of suitable patients who have NG tube inserted and commence feeding in the community
Reduction in admission for patients - Estimated 5 days average LOS per patient
Reduced attendance at endoscopy for PEG insertion/removal
Reduced attendance at radiology for gastrostomy insertion/removal
Management of nutrition/feed tube related complications in the community 
Reduced enteral feed cost</t>
  </si>
  <si>
    <t>Secure funding from cancer board</t>
  </si>
  <si>
    <t>BAU</t>
  </si>
  <si>
    <t xml:space="preserve">Each patient has access to Nutrition and Dietetics services across the patient pathway including pre-treatment nutritional optimisation (prehabilitation) and rehabilitation. 
Allow timely follow up during treatment and clinic appointments. 
Allow compliance with the single cancer pathway.  
Allow pre assessment and early facilitation of tube insertion/removal and an ability to have an outpatient tube insertion/replacement service. Support the outpatient tube insertion/replacement service. 
Management of tube complications will be timely and managed as an outpatient reducing the impact on unscheduled care.  Reduce referrals to District nurses/Gastroenterology /Radiology/Endoscopy. 
Allow for improved education of patients and family members, the MDT, ward staff and primary care. 
Allow leadership within the service and allow service development and improvement. 
Provide cover during annual leave and sickness. </t>
  </si>
  <si>
    <t>High Critical 195/ 300
Low Feasible 135/300</t>
  </si>
  <si>
    <t>PCT_15</t>
  </si>
  <si>
    <t>1. Access to holistic optimisation prior to treatment and rehabilitation and more timely reviews
2. Improved quality of life and improved patient reported outcome measures (PROMS)
3. Support development of enhanced self-management and access models utilising a care aims approach and patient initiated follow up models
4. Increase in number of patients who have a systematic nutritional risk screening and provision of targeted advice to support risk factor management 
5. Increase in number of patients with individualised dietary and lifestyle advice tailored to the stage of their treatment and individual requirements
6. Allow compliance with the single cancer pathway
7. Improved education of patients and family members, the MDT, ward staff and primary care.
8. Provide equity of service with other Health Boards in Wales</t>
  </si>
  <si>
    <t xml:space="preserve">Referral to treatment time within 7 days as per single cancer pathway weeks
Validated Nutrition Screening Tool completed and appropriate action plan implemented
Patient reported outcome measures including reduction of symptoms, improve function and quality of life – self-care/mental health/usual activities (EQ -5D and FACIT-F)
Support completion of Macmillan holistic needs assessment tool
Number of new colorectal patient referrals to prehab service seen within 4 weeks of referral as per Single Cancer Pathway 
Number of suitable patients who have NG tube inserted and commence feeding in the community
Reduction in admission for patients - Estimated 5 days average LOS per patient
</t>
  </si>
  <si>
    <t>Establish workforce model needed. Recruit to workforce posts (funding available via VBHC team)</t>
  </si>
  <si>
    <t>Induct workforce into team. Collaborate with MDT. Develop pathway and commence prehab programme.</t>
  </si>
  <si>
    <t xml:space="preserve">Delivery of prehab. Gather outcome measures and analyse. Education for MDT and primary care. </t>
  </si>
  <si>
    <t>Embed delivery of service and use outcomes to consider scoping impact of prehab in other tumor site areas</t>
  </si>
  <si>
    <t>Subject to confirmation of funding.</t>
  </si>
  <si>
    <t>Utilise VbHC funding
VBHC funded</t>
  </si>
  <si>
    <t>Utilise VbHC funding</t>
  </si>
  <si>
    <t>System redesign required</t>
  </si>
  <si>
    <t>Recruitment challenges</t>
  </si>
  <si>
    <t>High Critical 230/ 300
High Feasible 180/300</t>
  </si>
  <si>
    <t xml:space="preserve">Maximising outcomes for critical care patients by enhancing Nutrition and Dietetic service provision to meet standards </t>
  </si>
  <si>
    <t xml:space="preserve">Enhance the existing Nutrition and Dietetic critical care service to manage demand and meet workforce standards </t>
  </si>
  <si>
    <t>1. Adequate capacity to meet demand
2. Timely assessment and intervention
3. Adequate follow up care 
4. Meet worforce standrads of the GPICS 
5. Post ICU rehab service provision
6. Improved nutritional status 
7.Upskilling of MDT members</t>
  </si>
  <si>
    <t>1. Performance - increased caseload
2. Reduced waiting times for assessment, intervention and review 
3. Faster initiation of treatment plan 
4. Audits 
5. Training reports</t>
  </si>
  <si>
    <t xml:space="preserve">Explore all funding opportunities both external and internal across service groups and workstreams </t>
  </si>
  <si>
    <t>Recruitment of additional post/s and induction of new staff members</t>
  </si>
  <si>
    <t>Training new staff memebers and enahanced service provision starts</t>
  </si>
  <si>
    <t xml:space="preserve">Meet worforce standrads of the GPICS meaning fast and effective specialist care with good service 'cover'. Earlier nutritional assessment and intevrention resulting in reduced risk of malnutrition, enhanced recovery and improved nutritonal outcomes. Better long term follow up due to being able to provide post ICU service and handover with ward dietetic team. Improved knowledge accross the MDT in nutrition </t>
  </si>
  <si>
    <t>Positive effect on ward based dietitians</t>
  </si>
  <si>
    <t>PCTG Risk 1789 'Inadequate Nutrition &amp; Dietetic Staffing for Critical Care in Morriston Hospital '</t>
  </si>
  <si>
    <t>Y - £115k excluding digital / non pay</t>
  </si>
  <si>
    <t>1.8 WTE B7 Dietitians</t>
  </si>
  <si>
    <t>IT equipment to be scoped for staff</t>
  </si>
  <si>
    <t>High Critical 195/ 300
Low Feasible 145/300</t>
  </si>
  <si>
    <t xml:space="preserve">WORKFORCE AND ORGANISATIONAL DEVELOPMENT PLAN FOR 24/25    </t>
  </si>
  <si>
    <t>List the Risks (+risk score) on the Health Board or Service Group Risk Register that this priority is seekng to address</t>
  </si>
  <si>
    <t>Delivery Lead &amp; partners</t>
  </si>
  <si>
    <r>
      <rPr>
        <b/>
        <sz val="11"/>
        <color rgb="FFFFFFFF"/>
        <rFont val="Aptos Narrow"/>
        <family val="2"/>
        <scheme val="minor"/>
      </rPr>
      <t xml:space="preserve">Additionality
</t>
    </r>
    <r>
      <rPr>
        <sz val="11"/>
        <color rgb="FFFFFFFF"/>
        <rFont val="Aptos Narrow"/>
        <family val="2"/>
        <scheme val="minor"/>
      </rPr>
      <t>Do you need to source any additional staff in 2024/25 for this GMO? If no, insert No. If yes,  insert the WTE, band, job title (&amp; staff group if known), note if roles are new or existing &amp; the likely timescale for when they will be in post (e.g. Q3) below. See examples in comments</t>
    </r>
  </si>
  <si>
    <r>
      <rPr>
        <b/>
        <sz val="11"/>
        <color rgb="FFFFFFFF"/>
        <rFont val="Aptos Narrow"/>
        <family val="2"/>
        <scheme val="minor"/>
      </rPr>
      <t xml:space="preserve">Workforce Change/ Redesign
</t>
    </r>
    <r>
      <rPr>
        <sz val="11"/>
        <color rgb="FFFFFFFF"/>
        <rFont val="Aptos Narrow"/>
        <family val="2"/>
        <scheme val="minor"/>
      </rPr>
      <t>Does your existing workforce require any changes to deliver this GMO? (e.g. new skills/ training, OCPs). If no, insert No. 
If Yes, briefly describe the changes below. See example in comments</t>
    </r>
  </si>
  <si>
    <r>
      <rPr>
        <b/>
        <sz val="11"/>
        <color rgb="FFFFFFFF"/>
        <rFont val="Aptos Narrow"/>
        <family val="2"/>
        <scheme val="minor"/>
      </rPr>
      <t xml:space="preserve">Workforce Risks &amp; Mitigation
</t>
    </r>
    <r>
      <rPr>
        <sz val="11"/>
        <color rgb="FFFFFFFF"/>
        <rFont val="Aptos Narrow"/>
        <family val="2"/>
        <scheme val="minor"/>
      </rPr>
      <t xml:space="preserve">What workforce risks have you identified (e.g. recruitment risks due to shortage profession) and what are your plans to overcome those risks (e.g. what is your attraction strategy? have you considered skill mix changes?) . See comment for example </t>
    </r>
  </si>
  <si>
    <t>W_01</t>
  </si>
  <si>
    <t>WOD</t>
  </si>
  <si>
    <r>
      <rPr>
        <b/>
        <sz val="11"/>
        <rFont val="Aptos Narrow"/>
        <family val="2"/>
        <scheme val="minor"/>
      </rPr>
      <t>Engaged, Motivated and Healthy</t>
    </r>
    <r>
      <rPr>
        <sz val="11"/>
        <rFont val="Aptos Narrow"/>
        <family val="2"/>
        <scheme val="minor"/>
      </rPr>
      <t xml:space="preserve"> - We want our people to feel valued, fairly rewarded and supported</t>
    </r>
  </si>
  <si>
    <t xml:space="preserve">Deliver a people recognition programme </t>
  </si>
  <si>
    <t xml:space="preserve">People recognition programme </t>
  </si>
  <si>
    <t>People recognition programme designed and delivered</t>
  </si>
  <si>
    <t>Plan and advertise our  People Recognition Programme for 2024/5 (subject to funding)</t>
  </si>
  <si>
    <t>Delivery and evaluation of SBU HB's annual staff recognition event, LOV Awards (subject to funding)</t>
  </si>
  <si>
    <t>Delivery and evaluation of SBU HB's Long Service Recognition Events for qualifying staff and volunteers (subject to funding)</t>
  </si>
  <si>
    <t>Delivery of Patient Choice Awards (subject to funding)</t>
  </si>
  <si>
    <t xml:space="preserve">This GMO will support delivery of the Health Board's Strategic Objective 4 - "The Health Board is a great place to work where staff feel valued and work together towards a common goal".  It also contributes to the role of the Health Board as an anchor organisation in the attraction and retention of staff, as well as the community engagement through our Patient Choice Awards </t>
  </si>
  <si>
    <t>Delivering this GMO will have a positive impact on Staff, and in turn Patient Experience</t>
  </si>
  <si>
    <t>2 &amp; 3</t>
  </si>
  <si>
    <t>Supported by marmot policy objectives (i.e. create fair employment and good work for all) and The Fair Work Commission 2019 (Fair reward)</t>
  </si>
  <si>
    <t>lack of engagement &amp; variation in approaches and cultures of service groups to embed</t>
  </si>
  <si>
    <t>Ringfenced funding CONFIRMED</t>
  </si>
  <si>
    <t>40k (estimate)</t>
  </si>
  <si>
    <t xml:space="preserve">Workforce &amp; OD Directorate (Julie Lloyd, Head of Culture, OD &amp; Staff Experience) </t>
  </si>
  <si>
    <t>Workforce, OD &amp; Digital committee
SRO: Sarah Jenkins, Interim  Director of Workforce &amp; OD</t>
  </si>
  <si>
    <t>Overall Criticallity score        2350  / 300                                    Overall Feasibility score          300/ 300</t>
  </si>
  <si>
    <t>W_02</t>
  </si>
  <si>
    <t xml:space="preserve">In collaboration with our partners, deliver and embed the national Speaking Up Safely Framework Action Plan </t>
  </si>
  <si>
    <t xml:space="preserve">Delivery and embedding of Speaking Up Safely Framework Action plan </t>
  </si>
  <si>
    <t>Achievement of actions set out in the Speaking Up Safely Framework action plan and embeding across Service Groups</t>
  </si>
  <si>
    <t>In partnership with the Working Group, conclude the commitments set out in the Speaking Up Safely Framework Action Plan and embed across Service Groups</t>
  </si>
  <si>
    <t xml:space="preserve">Contributes to delivery of the Promise to Our People as part of the Health Board's 10-Year Vision - "A voice that counts - feeling safe and confident to speak up. We will listen, act and respond".  It also contributes to the Health Board's Strategic Objective 2 - "Care is high quality, safe, efficient and delivers the best possible outcomes for people".  i </t>
  </si>
  <si>
    <t>Contributes to the delivery of the population health strategy and our Promise to Our People as part of the Health Board's 10-Year Vision - "A voice that counts - feeling safe and confident to speak up. We will listen, act and respond." It also contributes to the delivery of the Health Board's Strategic Objective 2 - "Care is high quality, safe, efficient and delivers the best possible outcomes for people" and supports complaince with the National Speaking Up Safely Framework.</t>
  </si>
  <si>
    <t>2 &amp; 4</t>
  </si>
  <si>
    <t>Supported by marmot policy objectives (i.e. create fair employment and good work for all) and The Fair Work Commission 2019 (Employee voice)</t>
  </si>
  <si>
    <t>lack of engagement from staff</t>
  </si>
  <si>
    <t>Y - funding for the guardian service has been secured</t>
  </si>
  <si>
    <t>Guardian Service Contract</t>
  </si>
  <si>
    <t>Workforce &amp; OD Directorate (Julie Lloyd, Head of Culture, OD &amp; Staff Experience)  (+ Director of Governance &amp; Executive Director of Nursing)</t>
  </si>
  <si>
    <t>Overall Criticallity score        242.5  / 300                                    Overall Feasibility score          300/ 300</t>
  </si>
  <si>
    <t>W_03</t>
  </si>
  <si>
    <t>Introduce preventative health checks for our people</t>
  </si>
  <si>
    <t>Preventative health checks introduced</t>
  </si>
  <si>
    <t xml:space="preserve">Number of preventative health checks introduced </t>
  </si>
  <si>
    <t xml:space="preserve">Liaise with relevant departments in HB to develop a referral pathway to support staff with healthy lifestyles. </t>
  </si>
  <si>
    <t xml:space="preserve">Aim to Start offering 20 appointments per week for staff health checks </t>
  </si>
  <si>
    <t xml:space="preserve">Continue to offer 20 Health Check appointments per week. Evaluate 1st Quarter from employee feedback </t>
  </si>
  <si>
    <t>Based on evaluation, implement improvements identified to health screening programme.</t>
  </si>
  <si>
    <t xml:space="preserve">To support our people to focus on their health &amp; wellbeing </t>
  </si>
  <si>
    <t>capacity of service groups to engage and release staff</t>
  </si>
  <si>
    <t>preventative checks and education of the workforce</t>
  </si>
  <si>
    <t>funding agreed in 23/24</t>
  </si>
  <si>
    <t>Band 6</t>
  </si>
  <si>
    <t>1.0 WTE Band 6 Nurse, N&amp;M staff group, existing role, recruited Q4 of 23/24</t>
  </si>
  <si>
    <t xml:space="preserve">in house training </t>
  </si>
  <si>
    <t>no issues with recruitment. likely to be recruited by Q4 of 23/24 and no issues with backfill if recruitment is internal as OH roles are attractive</t>
  </si>
  <si>
    <t xml:space="preserve">Workforce &amp; OD Directorate (Paul Dunning, Head of Staff Health and Wellbeing/ Sarah Davies, Senior Nurse Manager) </t>
  </si>
  <si>
    <t>W_04</t>
  </si>
  <si>
    <t>Agree a joint Compact between the organisation and trade union partners and communicate its principles</t>
  </si>
  <si>
    <t xml:space="preserve">Joint compact </t>
  </si>
  <si>
    <t>Ageement of principles with TUPs. Communications with all service groups and corporate areas achieved</t>
  </si>
  <si>
    <t>Agree principles with partnership forum and Local Negotiating Committee</t>
  </si>
  <si>
    <t xml:space="preserve">Initial cascade to service groups through local partnership forums </t>
  </si>
  <si>
    <t>Cascade to corporate services</t>
  </si>
  <si>
    <t xml:space="preserve">Reinforce principles and communication  </t>
  </si>
  <si>
    <t xml:space="preserve">Positive improvement of industrial relations measured through temperature check feedback from sub group </t>
  </si>
  <si>
    <t>Capacity of service groups to engage. Industrial action may influence relations</t>
  </si>
  <si>
    <t xml:space="preserve">Industrial action risk </t>
  </si>
  <si>
    <t>Supported by marmot policy objectives (i.e. create fair employment and good work for all) and The Fair Work Commission 2019 (Employee voice and collective representation)</t>
  </si>
  <si>
    <t xml:space="preserve">Yes - training for operational HR staff </t>
  </si>
  <si>
    <t xml:space="preserve">capacity issues to release for training depending on organisational priorities for HR support but will prioritise this training for HR team </t>
  </si>
  <si>
    <t>Workforce &amp; OD Directorate (Sarah Jenkins, Interim Director of Workforce &amp; OD)</t>
  </si>
  <si>
    <t>Overall Criticallity score        245  / 300                                    Overall Feasibility score          240 / 300</t>
  </si>
  <si>
    <t>W_05</t>
  </si>
  <si>
    <t>Undertake a Best Practice review working with our trade union partners and managers to consider how best to manage our employee relations, including the principles of a just culture (fair, open, learning) </t>
  </si>
  <si>
    <t xml:space="preserve">Best practice review for main ER processes completed including disciplinary, Respect &amp; Resolution and managing sickness absence </t>
  </si>
  <si>
    <t xml:space="preserve">Best practice review completed </t>
  </si>
  <si>
    <t xml:space="preserve">Disciplinary </t>
  </si>
  <si>
    <t>Respect &amp; Resolution</t>
  </si>
  <si>
    <t xml:space="preserve">sickness </t>
  </si>
  <si>
    <t>reinforcement</t>
  </si>
  <si>
    <t xml:space="preserve">Positive improvement of industrial relations measured through temperature check feedback from sub group and numbers of formal employee relations cases </t>
  </si>
  <si>
    <t>Funding already secured in 23/24</t>
  </si>
  <si>
    <t>Mid point band 8b</t>
  </si>
  <si>
    <t>1.0 WTE, Band 8b Head of HR Operations &amp; Business Partnering, A&amp;C, new role, to be recruited in Q1</t>
  </si>
  <si>
    <t xml:space="preserve">capacity issues to release for training depending on organisational priorities for HR support. Will prioritise for HR team </t>
  </si>
  <si>
    <t>Workforce &amp; OD Directorate (Sarah Jenkins, Interim Director of Workforce &amp; OD and Jessica Rogers, Head of HR Operations &amp; Business Partnering)</t>
  </si>
  <si>
    <t>Overall Criticallity score        245  / 300                                    Overall Feasibility score          270 / 300</t>
  </si>
  <si>
    <t>W_06</t>
  </si>
  <si>
    <t>Design and deliver an organisation wide retention plan for our people</t>
  </si>
  <si>
    <t>Review of current plans, design and delivery of new action plan</t>
  </si>
  <si>
    <t>Review and action plan to be completed. Number of actions delivered</t>
  </si>
  <si>
    <t>Appoint retention lead</t>
  </si>
  <si>
    <t>Retention lead to undertake a review of existing plans</t>
  </si>
  <si>
    <t>Retention lead to develop action plan</t>
  </si>
  <si>
    <t>Delivery of actions</t>
  </si>
  <si>
    <t xml:space="preserve">To support retention </t>
  </si>
  <si>
    <t>Service groups, corporate areas</t>
  </si>
  <si>
    <t xml:space="preserve">51 (1759) Risk of non-compliance with Nurse Staffing (Wales) Act (risk score 20, Oct 23) </t>
  </si>
  <si>
    <t>Supported by marmot policy objectives (i.e. create fair employment and good work for all) and The Fair Work Commission 2019 objectives</t>
  </si>
  <si>
    <t>HEIW funding already secured in 23/24</t>
  </si>
  <si>
    <t>Mid point Band 8a</t>
  </si>
  <si>
    <t>1.0 WTE Band 8a Retention Lead, A&amp;C, new role, to be recruited by Q1</t>
  </si>
  <si>
    <t>Workforce &amp; OD Directorate (Guy Holt, Head of HR and Natalie Mills, Retention Lead)</t>
  </si>
  <si>
    <t>Overall Criticallity score        245  / 300                                    Overall Feasibility score         300 / 300</t>
  </si>
  <si>
    <t>W_07</t>
  </si>
  <si>
    <t xml:space="preserve">Increase flexible working opportunities for our people </t>
  </si>
  <si>
    <t>Pilot self-rostering, review of best practice research</t>
  </si>
  <si>
    <t>Completion of self-rostering pilot, review of best practice completed, sharepoint site completed</t>
  </si>
  <si>
    <t>Flexible request recording systems set up, share point site launched</t>
  </si>
  <si>
    <t>using self-rostering in one agreed service area</t>
  </si>
  <si>
    <t>monitor self -rostering &amp; evaluate, best practice review complete</t>
  </si>
  <si>
    <t>WF_016</t>
  </si>
  <si>
    <t>Rostering teams, service groups, digital, finance</t>
  </si>
  <si>
    <t>Will need to identify appropriate reporting functionality to evidence impact.</t>
  </si>
  <si>
    <t xml:space="preserve">Workforce &amp; OD Directorate (Emma Owen, Head of Workforce Systems, Analytics and Insight) </t>
  </si>
  <si>
    <t>Overall Criticallity score        210 / 300                                    Overall Feasibility score          290 / 300</t>
  </si>
  <si>
    <t>W_08</t>
  </si>
  <si>
    <t>Attract and Recruit - We want to be recognised as an employer of choice</t>
  </si>
  <si>
    <t>In collaboration with our partners, review, evaluate and update our Medical Clinical Work Observation Programme to promote inclusion</t>
  </si>
  <si>
    <t>Updated Medical Clinical Work Observation Programme for medicine</t>
  </si>
  <si>
    <t>Updated  Medical Clinical Work Observation Programme for medicine</t>
  </si>
  <si>
    <t>Working with partners to promote programme with local schools &amp; colleges in SBU Footprint</t>
  </si>
  <si>
    <t>Design, develop and implement programme</t>
  </si>
  <si>
    <t>Collate information and complete evaluation</t>
  </si>
  <si>
    <t>Update and feedback partners, review programme content for 2024/2025</t>
  </si>
  <si>
    <t>To increase numbers of students (16+) participating from underrepresented groups</t>
  </si>
  <si>
    <t>Capacity and availability of professional groups to engage and support the programme</t>
  </si>
  <si>
    <t>3 (843) risk of failure to recruit medical &amp; dental staff (risk score of 20, Oct 23)</t>
  </si>
  <si>
    <t>2, 3 &amp; 4</t>
  </si>
  <si>
    <t>Supported by marmot policy objectives (i.e. create fair employment and good work for all) and The Fair Work Commission 2019 objectives (e.g. inclusive working environments)</t>
  </si>
  <si>
    <t xml:space="preserve">N </t>
  </si>
  <si>
    <t>Workforce &amp; OD Directorate (Donna Hole, Head of Education &amp; Learning), AMD For Education &amp; Training, Swansea University Reaching Wider Team</t>
  </si>
  <si>
    <t>Overall Criticallity score        260 / 300                                    Overall Feasibility score          230 / 300</t>
  </si>
  <si>
    <t>W_09</t>
  </si>
  <si>
    <t xml:space="preserve">Develop a Swansea Bay ‘Widening Access to Careers in Healthcare’ (WATCH) Programme </t>
  </si>
  <si>
    <t>WATCH programme is in place (includes engagement with local community groups)</t>
  </si>
  <si>
    <t>Number of local community groups linked</t>
  </si>
  <si>
    <t xml:space="preserve">Design and develop programme of engagement </t>
  </si>
  <si>
    <t>Identify local community groups and create relationships</t>
  </si>
  <si>
    <t>Launch WATCH Programme</t>
  </si>
  <si>
    <t>Evaluate initial phases of WATCH programme</t>
  </si>
  <si>
    <t>To increase diversity of staff in hard to recruit roles &amp; reduce vacancies</t>
  </si>
  <si>
    <t>Capacity and availability of team to engage and support the demand from local community groups. Lack of engagement from local community groups</t>
  </si>
  <si>
    <t xml:space="preserve">Supported by marmot policy objectives (i.e. create fair employment and good work for all) and The Fair Work Commission 2019 objectives </t>
  </si>
  <si>
    <t>Workforce &amp; OD Directorate (Katy Goss, Head of Widening Access, Equality and Careers)</t>
  </si>
  <si>
    <t>Overall Criticallity score        230 / 300                                    Overall Feasibility score          300 / 300</t>
  </si>
  <si>
    <t>W_10</t>
  </si>
  <si>
    <t xml:space="preserve">Introduce 2 Gateway Academy programmes to pilot career pathways for specified hard to fill roles </t>
  </si>
  <si>
    <t>2 programmes in place</t>
  </si>
  <si>
    <t>2 programmes delivered</t>
  </si>
  <si>
    <t>Identify career pathways within the Health Board which have hard to fill roles</t>
  </si>
  <si>
    <t>Link with NPT College and Gower College to design, develop programmes</t>
  </si>
  <si>
    <t>Advertise and recruit internal staff onto programmes (talent development and retention)</t>
  </si>
  <si>
    <t xml:space="preserve">Launch programmes </t>
  </si>
  <si>
    <t>To provide career pathways for hard to recruit roles &amp; reduce vacancies</t>
  </si>
  <si>
    <t>Capacity and availability for staff to be released to attend programmes</t>
  </si>
  <si>
    <t>N - lost opportunity costs only</t>
  </si>
  <si>
    <t>Courses will be funded by existing apprenticeship levy</t>
  </si>
  <si>
    <t>Overall Criticallity score      220  / 300                                    Overall Feasibility score        300 / 300</t>
  </si>
  <si>
    <t>W_11</t>
  </si>
  <si>
    <t>Grow our unpaid work experience offer</t>
  </si>
  <si>
    <t>Development of an overarching work experience framework with evaluation built in</t>
  </si>
  <si>
    <t>framework launched</t>
  </si>
  <si>
    <t>engage with stakeholders</t>
  </si>
  <si>
    <t>develop overarching framework</t>
  </si>
  <si>
    <t>test framework</t>
  </si>
  <si>
    <t>launch framework</t>
  </si>
  <si>
    <t>WF_010</t>
  </si>
  <si>
    <t>grow our future workforce &amp; promote healthcare careers</t>
  </si>
  <si>
    <t xml:space="preserve">capacity of service groups to supervise placements, potential estates&amp; equipment requirements for some placements </t>
  </si>
  <si>
    <t>capacity and availability of service groups to engage</t>
  </si>
  <si>
    <t>W_12</t>
  </si>
  <si>
    <r>
      <t xml:space="preserve">Well Planned - </t>
    </r>
    <r>
      <rPr>
        <sz val="11"/>
        <rFont val="Aptos Narrow"/>
        <family val="2"/>
        <scheme val="minor"/>
      </rPr>
      <t>We will aim to have the right number of skilled staff working on the right things</t>
    </r>
  </si>
  <si>
    <t>Work with our finance colleagues to ensure our funded establishment is on ESR and is accurate </t>
  </si>
  <si>
    <t>Funded establishment is on ESR</t>
  </si>
  <si>
    <t xml:space="preserve">Complete data cleansing for one further service group (NPTS or Morriston) </t>
  </si>
  <si>
    <t>Post implementation evaluation and BAU processes in place across SBUHB.</t>
  </si>
  <si>
    <t>WF_005</t>
  </si>
  <si>
    <t>To improve the accuracy &amp; accessibility of our vacancy information</t>
  </si>
  <si>
    <t>finance, service groups</t>
  </si>
  <si>
    <t>37 (1217) Information led/ data informed decisions - (risk score of 12, Oct 23)</t>
  </si>
  <si>
    <t>Supported by marmot policy objectives (i.e. create fair employment and good work for all)</t>
  </si>
  <si>
    <t>N - permanent funding needed for Band 6</t>
  </si>
  <si>
    <t>perm funding for mid point Band 6</t>
  </si>
  <si>
    <t>1.0 permanent Band 6,  A&amp;C to ensure BAU validation best practice is continued. Intention to monitor data and provide ongoing assurance of accuracy.</t>
  </si>
  <si>
    <t>Attracting the correct skill levels is always challenging as ESR is a specialist system with a very limited pool of candidates. Our current strategy is 'grow your own'.</t>
  </si>
  <si>
    <t>Overall Criticallity score      252.5  / 300                                    Overall Feasibility score       190 / 300</t>
  </si>
  <si>
    <t>W_13</t>
  </si>
  <si>
    <r>
      <t>Leaders that Live our Values</t>
    </r>
    <r>
      <rPr>
        <sz val="11"/>
        <color rgb="FF000000"/>
        <rFont val="Aptos Narrow"/>
        <family val="2"/>
        <scheme val="minor"/>
      </rPr>
      <t xml:space="preserve"> -   We want all our people to role model collective and compassionate leadership </t>
    </r>
  </si>
  <si>
    <t xml:space="preserve">Review and refresh our current suite of leadership development for all levels of clinical and non-clinical leaders </t>
  </si>
  <si>
    <t>Review completed and programmes updated</t>
  </si>
  <si>
    <t>Review the alignment of Our Vision with current leadership development programmes to identify gaps and opportunities</t>
  </si>
  <si>
    <t>Redesign and refresh content</t>
  </si>
  <si>
    <t>Engage with stakeholders to test updated content</t>
  </si>
  <si>
    <t>WF_012</t>
  </si>
  <si>
    <t>To embed our SBU values and behaviours</t>
  </si>
  <si>
    <t>Capacity and availability of the team to deliver at scale and with pace</t>
  </si>
  <si>
    <t>Supported by The Fair Work Commission 2019 objectives (e.g. opportunity for growth &amp; progression)</t>
  </si>
  <si>
    <t>Workforce &amp; OD Directorate (Julie Lloyd, Head of Culture, OD &amp; Staff Experience; 
Donna Hole, Head of Education &amp; Learning;
Katy Goss, Head of Widening Access, Equality &amp; Careers)</t>
  </si>
  <si>
    <t>Overall Criticallity score      192.5  / 300                                    Overall Feasibility score       290 / 300</t>
  </si>
  <si>
    <t>W_14</t>
  </si>
  <si>
    <t>Review the Talent and Succession Planning Pilot (Tiers 1-3) and its implication for wider organisation cascade</t>
  </si>
  <si>
    <t>Review completed with recommendations for wider cascade</t>
  </si>
  <si>
    <t>Identify stakeholders and contact to review information from Talent and Succession Planning Project</t>
  </si>
  <si>
    <t>Analyse data and identify best practice from across service groups</t>
  </si>
  <si>
    <t xml:space="preserve">Engage with key stakeholders and explore opportunities for the model to be integrated widely across the organisation </t>
  </si>
  <si>
    <t xml:space="preserve">Use feedback and intel gathered to adapt the model to be presented for organisation cascade </t>
  </si>
  <si>
    <t>To support talent management and succession planning for a sustainable workforce</t>
  </si>
  <si>
    <t>NO</t>
  </si>
  <si>
    <t>Overall Criticallity score        192.5  / 300                                    Overall Feasibility score          300 / 300</t>
  </si>
  <si>
    <t>W_15</t>
  </si>
  <si>
    <r>
      <t>Equality, Diversity &amp; Belonging (EDB</t>
    </r>
    <r>
      <rPr>
        <sz val="11"/>
        <color rgb="FF000000"/>
        <rFont val="Aptos Narrow"/>
        <family val="2"/>
        <scheme val="minor"/>
      </rPr>
      <t>) -We will strive to be diverse and inclusive, ensuring all voices are heard</t>
    </r>
  </si>
  <si>
    <t>Develop the existing cultural conversations for all our staff, and expand to other staff groups, including identifying and supporting Cultural Ambassadors   </t>
  </si>
  <si>
    <t>cultural conversations in place for other staff groups &amp; cultural ambassadors identified</t>
  </si>
  <si>
    <t>Number of cultural conversations offered to other staff groups. Number of cultural ambassadors identified</t>
  </si>
  <si>
    <t>Evaluate existing cultural conversations. Develop the role description being developed nationally for for Executive Equality Champions as foundation for Cultural Ambassadors role in SBUHB</t>
  </si>
  <si>
    <t xml:space="preserve">Design and develop cultural conversations model </t>
  </si>
  <si>
    <t xml:space="preserve">Identify Cultural Ambassadors in SBUHB and the infrastructure support needed </t>
  </si>
  <si>
    <t>Evaluate the new model of cultural conversations</t>
  </si>
  <si>
    <t>WF_021</t>
  </si>
  <si>
    <t>To promote an inclusive culture where staff feel they belong</t>
  </si>
  <si>
    <t xml:space="preserve">Capacity and availability of team to engage and support the demand from diverse workgroups. Lack of engagement from staff. </t>
  </si>
  <si>
    <t>Supported by The Fair Work Commission 2019 objectives (e.g.inclusive work environments)</t>
  </si>
  <si>
    <t>Overall Criticallity score      192.5  / 300                                    Overall Feasibility score       300 / 300</t>
  </si>
  <si>
    <t xml:space="preserve">DIGITAL PLAN FOR 24/25   </t>
  </si>
  <si>
    <t>D_01</t>
  </si>
  <si>
    <t>DGITAL/ PLANNED CARE</t>
  </si>
  <si>
    <r>
      <t xml:space="preserve">Planned Care, Recovery, Diagnosis, Pathways of Care​
</t>
    </r>
    <r>
      <rPr>
        <sz val="11"/>
        <rFont val="Aptos Narrow"/>
        <family val="2"/>
        <scheme val="minor"/>
      </rPr>
      <t>Outpatients and follow ups and repurposing of activity, treatment recovery, RTT, capacity gaps in specialties, delivery of targets, regional diagnostic hubs, pathway redesign, straight to test, and onward referral​</t>
    </r>
    <r>
      <rPr>
        <b/>
        <sz val="11"/>
        <rFont val="Aptos Narrow"/>
        <family val="2"/>
        <scheme val="minor"/>
      </rPr>
      <t xml:space="preserve">
</t>
    </r>
    <r>
      <rPr>
        <b/>
        <sz val="11"/>
        <rFont val="Aptos Narrow"/>
        <family val="2"/>
        <scheme val="minor"/>
      </rPr>
      <t xml:space="preserve">
Links to all system priorities</t>
    </r>
  </si>
  <si>
    <t>Implementation of LIMS 2 on a regional basis alongside identity access management supporting a regional pathology hub</t>
  </si>
  <si>
    <t>Plan still being established, however it is likely the upgrade of the system will reduce costs and facilitate the regional Pathology plan.</t>
  </si>
  <si>
    <t xml:space="preserve">Implement LIMS2 by Q4 2025 - Q1 2026.  These dates are subject to detailed planning, which will come from DHCW, SBUHB, CTMUHB and HDUHB. </t>
  </si>
  <si>
    <t xml:space="preserve">Approval of plan </t>
  </si>
  <si>
    <t>O13:O20O13:O21H18O13:O19O13:OO13:O26</t>
  </si>
  <si>
    <t>An enabler for the regional Pathology modernisation programme.  Disaggregation of Bridgend LIMS1 data required</t>
  </si>
  <si>
    <t>A healthcare provider
A productive partner (DHCW and Cellular Pathology)</t>
  </si>
  <si>
    <t>National Lab System (LIMS2) will  support regional pathology plans, which include supporting ​the HB to meet the demand of the population.</t>
  </si>
  <si>
    <t xml:space="preserve">This is a national system implementation, therefore the ability to influence any population health gains beyond what is offered as a product of the system implementation may be limited. </t>
  </si>
  <si>
    <t>Added to Capital Plan</t>
  </si>
  <si>
    <t>No national funding available for digital resources</t>
  </si>
  <si>
    <t>No additional skills required</t>
  </si>
  <si>
    <t>Could potentially be absorbed with existing resources in digital but will impact the delivery of other programmes.  Health board priorities to be agreed</t>
  </si>
  <si>
    <t>Not yet established</t>
  </si>
  <si>
    <t>Planned Care Board/Digital Leadership Group</t>
  </si>
  <si>
    <t>D_02</t>
  </si>
  <si>
    <t>DIGITAL/ PLANNED CARE</t>
  </si>
  <si>
    <t>Implementation of RISP</t>
  </si>
  <si>
    <t>National procurement and replacement of the radiology information systems PACS and RadIS:
* IMTP support from Morriston SDG for management of £300k costs associated with legacy kit</t>
  </si>
  <si>
    <t>Delivery of a seamless end-to-end electronic solution that enables the Radiology service to provide a high quality, safe and timely clinical imaging service for the population of Wales. Completion Sep 2025.</t>
  </si>
  <si>
    <t>Raise purchase order with new supplier and agree contract extension with current supplier Fuji to allign to Phillips programme plan. Formally agree plan with Phillips and perform kick of meeting</t>
  </si>
  <si>
    <t>Prepare detailed plan and execute project. Review data migration progress on PACS, Radis and Radcentre. Test connection to new system</t>
  </si>
  <si>
    <t>Data centre preparation to inclulde 
- RISP Product Install
- Completion of data migration
- HB Testing</t>
  </si>
  <si>
    <t>Set up of SBUHB Instance
-Continue data migration of PACS, RADIS and Radcentre
-Set up integration</t>
  </si>
  <si>
    <t>Current contract expires and solution requires replacing</t>
  </si>
  <si>
    <t>Disaggregation of Bridgend data, implementation of Radiology requesting via WCP, plans and resources need to align</t>
  </si>
  <si>
    <t>A healthcare provider
Productive Partner</t>
  </si>
  <si>
    <t>Included in the revenue IMTP submission</t>
  </si>
  <si>
    <t>Digital Project Manager funding allocated.  Given complexity of this programme, a senior management role is required to oversee the programme of work</t>
  </si>
  <si>
    <t>Radiology</t>
  </si>
  <si>
    <t>D_03</t>
  </si>
  <si>
    <t>WCP - Implementation of:
Paperlight 'Paper light' in Outpatient Departments, using a mix of WCP and e-forms.</t>
  </si>
  <si>
    <t>Sharing of Information across clinical teams and health board boundaries in real time.</t>
  </si>
  <si>
    <t>Roll out of a 'paperlite' way of working across departments</t>
  </si>
  <si>
    <t>Agree process of form assessment and backlog of forms, including plan of delivery</t>
  </si>
  <si>
    <t>Develop and deliver e-forms as per the plan</t>
  </si>
  <si>
    <t>DIG_015</t>
  </si>
  <si>
    <t>Dependency on DHCW and delayed timescales to dates.  This has impacted our ability to plan with confidence</t>
  </si>
  <si>
    <t>Key enabler for outpatient transformation e.g. the internal referral module will digitise all internal referrals which equate to 30% of all referrals received by the health board.</t>
  </si>
  <si>
    <t xml:space="preserve">A healthcare provider
Anchor Institution
Productive Partner </t>
  </si>
  <si>
    <t>Enables the sharing of pertinent and useful data between health professionals to support holistic and apropriate patient care and population health.</t>
  </si>
  <si>
    <t>Global staff access and apropriate training</t>
  </si>
  <si>
    <t>H 2 H Included in the SOP, to be approved</t>
  </si>
  <si>
    <t>SDGs to identify operational and clinical leads to work with digital and the health board transformation group to adopt new ways of working.</t>
  </si>
  <si>
    <t>Signal &amp; WCP Project Board, Digital Leadership Group</t>
  </si>
  <si>
    <t>D_04</t>
  </si>
  <si>
    <t>WCP - Implementation of:
Hospital to Hospital Referrals</t>
  </si>
  <si>
    <t>Hospital to Hospital referrals will enable transformation of the way referrals are made, monitored and actioned between clinicians within SBUHB.  It will enable a consistent approach to dealing with referrals and a mechanism to monitor and analyse to inform service change.
Improvements in quality and safety due to more timely receipt and prioritisation of referrals</t>
  </si>
  <si>
    <t>Live across Neurology and the top 5 prioritised Outpatient Services</t>
  </si>
  <si>
    <t>Progress and evaluate the pilot (Neurology), progress to the ED for referrals to Neurology and agree plan of implementaiton to further specialties</t>
  </si>
  <si>
    <t xml:space="preserve">Implement in further specialties as per the plan and scope opportunity for further use cases.  </t>
  </si>
  <si>
    <t>Implement in further specialties as per the plan.  Share findings with other Health Boards and scope potential to implement cross border.</t>
  </si>
  <si>
    <t>Continue to implement as per the plan</t>
  </si>
  <si>
    <t>D_05</t>
  </si>
  <si>
    <t>WCP - Implementation of the Phlebotomy Module</t>
  </si>
  <si>
    <t>The Phlebotomy Module will transform the creation, transport and visibility of requests to Phlebotomy. It will reduce the amount of time a clinician takes to make a blood test request as they will no longer need to print the request. It will improve feedback to requesters by confirming whether a sample was taken, along with reasons for any variation. It will ensure a legible and complete request, reducing errors and re-work.</t>
  </si>
  <si>
    <t>Go live across NPT Hospital.  Dependency on LIMS2 for any implementation beyond NPT</t>
  </si>
  <si>
    <t>Pilot to commence on all wards in NPTH if a fix applied in April is successful</t>
  </si>
  <si>
    <t>Commence pilot in NPTH</t>
  </si>
  <si>
    <t>Evalaute pilot and implementation in NPTH</t>
  </si>
  <si>
    <t xml:space="preserve">A healthcare provider
Anchor Institution 
Productive Partner </t>
  </si>
  <si>
    <t>D_06</t>
  </si>
  <si>
    <t>DIGITAL</t>
  </si>
  <si>
    <t>Pervasive roll out of WCP in LD and Paediatrics.  Complete roll out of HEPMA in LD to support the WCP roll out.</t>
  </si>
  <si>
    <t>Implementation of  WCP in LD and Paediatrics will result in these services having access to the functions and data available within the Welsh Clinical Portal, for example GP records, request tests and access results, view patients medical records. The HEPMA implementation in LD will complete the MH &amp; LD roll out.   This provides them with data and functionality that aligns with their counterparts across the health board and provides superior breadth of information to enable better support and treatment of their patients.</t>
  </si>
  <si>
    <t xml:space="preserve">WCP and HEPMA go live in LD, Paediatrics </t>
  </si>
  <si>
    <t xml:space="preserve">Readiness activities for go live of WCP and HEPMA in LD.  
Implementation of WCP in Maternity </t>
  </si>
  <si>
    <t>Roll out of WCP and HEPMA for LD sites</t>
  </si>
  <si>
    <t xml:space="preserve">A healthcare provider
Anchor Institution 
Productive Partner </t>
  </si>
  <si>
    <t>Digital with MH&amp;LD</t>
  </si>
  <si>
    <t>D_07</t>
  </si>
  <si>
    <t>WCP - Implementation of Radiology Electronic Test Requesting (ETR)</t>
  </si>
  <si>
    <t>Electronic Test Requesting (ETR) will support accurate and timely diagnosis through legible, complete and electronically transmitted requests to Radiology. It will support clinicians through the visibility of requested tests in the electronic health record, providing assurance and updates from request to result.</t>
  </si>
  <si>
    <t>Significant increases in the number of radiology investigations requested electronically in line with radiology service requirements.</t>
  </si>
  <si>
    <t>Continue to explore the use of MRI electronic requesting to ED and AMU
-Go live with Paeds in Singleton and NPT
- Go live with fracture clinic Plain Film &amp; CT</t>
  </si>
  <si>
    <t>Continue to engage with service areas to encourage wider roll out</t>
  </si>
  <si>
    <t>D_08</t>
  </si>
  <si>
    <t>Swansea Bay Patient Portal -
Implement and embed Swansea Bay Patient Portal to expedite the digitisation and transformation of Outpatients and to support the 3P programme</t>
  </si>
  <si>
    <t>Empowering patients to work with their clinical teams to self manage, whilst also supporting the 3P's programme with a digital solution.</t>
  </si>
  <si>
    <t>150,000 patients registered and adopting the use of Swansea Bay patient portal</t>
  </si>
  <si>
    <t xml:space="preserve">Await outcome of NHS Login agreement. Align NHS App to SBPP comms in readiness for agreement approval and proceed to implement.Align to the 3 P's Steering Group priorities. </t>
  </si>
  <si>
    <t>Continue with 3 P's Steering group and Planned Care  priorities. Continue with NHS App alignment, and supporting services to embed SBPP to deliver the above.</t>
  </si>
  <si>
    <t xml:space="preserve">Roll Over </t>
  </si>
  <si>
    <t>DIG_001</t>
  </si>
  <si>
    <t>Dependency on access to NHS login function from DHCW and NHS England to support mass roll out</t>
  </si>
  <si>
    <t xml:space="preserve">Key enabler for outpatient transformation </t>
  </si>
  <si>
    <t>Enabling a wider proportion of SBUHB community to manage their own health proactively, providing them with the information they need, at their fingertips</t>
  </si>
  <si>
    <t>Uptake of sign up
Digital literacy and availability of digital devices to patients</t>
  </si>
  <si>
    <t>Funded</t>
  </si>
  <si>
    <t>SDGs to identify operational and clinical leads to agree adoption targets and work with digital and the health board transformation group to re-design services</t>
  </si>
  <si>
    <t>Patient and Citizen Empowerment Board, Digital Leadership Group</t>
  </si>
  <si>
    <t>D_09</t>
  </si>
  <si>
    <t>Hybrid Mail - Deliver a hybrid mail solution such that letters can be delivered electronically within SBPP.
The system has already been procured by SBUHB and is in use in 2 specialties.  The plan will entail spread and scale of the solution to other specialties to realise similar benefits.</t>
  </si>
  <si>
    <t>Minimise cost through sending paper mail to patients
 - Improve patient experience
 - Patient choice of communication i.e. electronically/post/language preference
 - More timely sharing of appointment details through SBPP (80% of appointment letters read within 48hrs)
 -  Reduction costs of stationary &amp; postage
 -  Improved staff productivity
 -  Support of the objectives set out in “A Healthier Wales” June 2018</t>
  </si>
  <si>
    <t>Number of patients adopting digital letters and reduction in postage costs.  Discussions under way with services to agree targets</t>
  </si>
  <si>
    <t xml:space="preserve">Continue to work alongside other services (ie Gynae etc) in readiness activities  for go-live aligned to Planned Care priorities. .  </t>
  </si>
  <si>
    <t xml:space="preserve">Continue to work alongside other services (tba) in readiness activities  for go-live aligned to Planned Care priorities. .  </t>
  </si>
  <si>
    <t xml:space="preserve">Continue to work alongside other services (TBA) in readiness activities  for go-live aligned to Planned Care priorities. .  </t>
  </si>
  <si>
    <t>DIG_004</t>
  </si>
  <si>
    <t xml:space="preserve">Dependency on DHCW </t>
  </si>
  <si>
    <t xml:space="preserve">A healthcare provider
Productive Partner </t>
  </si>
  <si>
    <t>Enable important information to reach patients quickly, potentially improving health and mental health as the patient is better informed, more quickly</t>
  </si>
  <si>
    <t>Digital literacy and availability of digital devices to patients</t>
  </si>
  <si>
    <t>Partially funded from SBPP</t>
  </si>
  <si>
    <t>Outpatient Transformation Programme</t>
  </si>
  <si>
    <t>D_10</t>
  </si>
  <si>
    <t xml:space="preserve">Work with the Transformation team and the service to advocate for and support (subject to the change request being accepted) required changes to the WCCG system.  </t>
  </si>
  <si>
    <t>Enhancements to WCCG as identified by the health board modernisation group to enable:
 - Avoidance of duplication of patients on waiting list
 - Effective triage of referrals on to waiting lists</t>
  </si>
  <si>
    <t>A more streamlined referral module to support the effective referral pathway.</t>
  </si>
  <si>
    <t>Engage with LMC to increase uptake on secondary care referrals. RFCs submitted to DHCW to align to the One Bay Way and Outpatient Transformation  (delivery dates to be confirmed)</t>
  </si>
  <si>
    <t>Continue further uptake, based on service prioritisation</t>
  </si>
  <si>
    <t>DIG_002</t>
  </si>
  <si>
    <t>Dependency on DHCW to provide the software enhancements, dependency on LMC to agree enhancements</t>
  </si>
  <si>
    <t xml:space="preserve">A Healthcare Provider
A Productive Partner   </t>
  </si>
  <si>
    <t xml:space="preserve">Support our population to be able to access the right care at the right time </t>
  </si>
  <si>
    <t xml:space="preserve">Changes are dependent upon DHCW, who service all health bards for this system. </t>
  </si>
  <si>
    <t>Transformation</t>
  </si>
  <si>
    <t>Outpatient Transformation  Board</t>
  </si>
  <si>
    <t>D_11</t>
  </si>
  <si>
    <t>NHS Wales App -
Implement and embed SBPP and the NHS Wales App to expedite the digitisation and transformation of Outpatients and to support the 3P programme</t>
  </si>
  <si>
    <t xml:space="preserve">The ability to offer new and follow-up outpatient patients a digital platform (SBPP and NHS Wales APP) which will support the digitisation and transformation of outpatients to support the 3 P's Programme.  Utilise Digital Communities Wales to provide access training sessions for staff and volunteers. </t>
  </si>
  <si>
    <t xml:space="preserve">NHS Wales app enabled across all EMIS GP Practices, and plan ongoing to upload all Vision practices by end March 2024. </t>
  </si>
  <si>
    <t xml:space="preserve">Following approval to promote NHS App and SBPP, launch a social media and internal campaign to support the wider transformation of outpatients and support the 3 P's programme. </t>
  </si>
  <si>
    <t xml:space="preserve">Continue to work alongside the DSPP programme to align new functionality as prioritised by the outpatient transformation and 3P's programme. </t>
  </si>
  <si>
    <t>Digital literacy of the population and availability of devices to use the app</t>
  </si>
  <si>
    <t>D_12</t>
  </si>
  <si>
    <t>TOMS Re-development</t>
  </si>
  <si>
    <t>Ongoing redevelopment of a robust theatre management system supporting service redesign while increasing time to care.
Improve reporting enabling better demand and capacity planning enabling more informed clinical decision-making.</t>
  </si>
  <si>
    <t>Ongoing development of TOMS throughout 24/25 in preparation for a launch Q1 25/26</t>
  </si>
  <si>
    <t xml:space="preserve">Recruit Business Analyst and gather requirements for re-development, future procurement.  </t>
  </si>
  <si>
    <t>Develop an options appraisal based on the requirements gathering.  Identify resources requirements and timescales for each option</t>
  </si>
  <si>
    <t>Outcome of options appraisal will dictate the activity in Q3</t>
  </si>
  <si>
    <t>Outcome of options appraisal will dictate the activity in Q4</t>
  </si>
  <si>
    <t>DIG_006</t>
  </si>
  <si>
    <r>
      <t xml:space="preserve">Existing system presents a cyber security risk </t>
    </r>
    <r>
      <rPr>
        <sz val="11"/>
        <color rgb="FFFF0000"/>
        <rFont val="Aptos Narrow"/>
        <family val="2"/>
        <scheme val="minor"/>
      </rPr>
      <t>check risk register</t>
    </r>
  </si>
  <si>
    <t>Potential for regional working with Cwm Taf and/or Hywel Dda</t>
  </si>
  <si>
    <t>The TOMS redevelopment will address the existing cyber security risks with the existing platform.  Re-development will provide a system that will address the risk of possible system failure.  It will also support the service by improving processes and workflows which will contribute towards better patient outcomes for the citizens of Swansea Bay.</t>
  </si>
  <si>
    <t>Both operational and cultural barriers are manged through robust business change.    There is also a dependency on DCHW to provide integration which enables inter-operability and efficiency in processes.</t>
  </si>
  <si>
    <t>Capital, to be approved</t>
  </si>
  <si>
    <t>No, subject to capital being approved</t>
  </si>
  <si>
    <t>TOMS Project Board/Digital Leadership Group</t>
  </si>
  <si>
    <t>D_13</t>
  </si>
  <si>
    <t>Planned Care, Recovery, Diagnosis, Pathways of Care/Primary and Community Care/Cancer Recovery/Delayed transfer of Care/Mental Health and CAMH Services</t>
  </si>
  <si>
    <t>Implement a Digital Assessment Solution (PROMs Solution)</t>
  </si>
  <si>
    <t>Conclude the implementation across 16 existing services, replacing Doctor  and any other new services, supporting individually scoped benefits for each service to improve patient and service management.</t>
  </si>
  <si>
    <t>Number of services using PROMs to support service transformation</t>
  </si>
  <si>
    <t>Go live with first 3 services in Promptly.  Lymphodeama, IBS, ICC , configure next 3 services.  Agree the requirements for interim integrations with Promptly for automatically triggering forms.</t>
  </si>
  <si>
    <t>Go live with OT Fibro, Frailty, Stroke</t>
  </si>
  <si>
    <t xml:space="preserve">Remaining 12 services to go live, priority to be agreed. Promptly integrations to go live. </t>
  </si>
  <si>
    <t xml:space="preserve">Remaining 12 services to go live, priority to be agreed </t>
  </si>
  <si>
    <t>DIG_026</t>
  </si>
  <si>
    <t>National Programme of work with a dependency on DHCW to provide the required integration</t>
  </si>
  <si>
    <t>Align with National Framework</t>
  </si>
  <si>
    <t xml:space="preserve">A Healthcare Provider
An Anchor Institution 
A Productive Partner </t>
  </si>
  <si>
    <t>Revenue, to be approved</t>
  </si>
  <si>
    <t>1 WTE Project Manager</t>
  </si>
  <si>
    <t>Value Based Healthcare</t>
  </si>
  <si>
    <t>Patient and Citizen Empowerment Board, Digital Leadership Group
PROMS Collaborative (National Implementation Group)</t>
  </si>
  <si>
    <t>D_14</t>
  </si>
  <si>
    <t>Primary and Community Care​
Access to GP, Community, Dental, Optometry, and Pharmacy Services​</t>
  </si>
  <si>
    <t>Implement Open Eyes (Open ERS/Open EPR), including the optometry solution</t>
  </si>
  <si>
    <t>Reduce the length of time to prioritise the referrals from optometrists to secondary care, improving quality and safety</t>
  </si>
  <si>
    <t>Engagement in the transitioning of the programme from CAV to DHCW, whiles also progressing readiness and testing activity.</t>
  </si>
  <si>
    <t>Go Live Glaucoma Pathway if dependencies have been met</t>
  </si>
  <si>
    <t>Agree further roll out with services, if there is value in implementing given the length of time left on contract</t>
  </si>
  <si>
    <t>Roll over</t>
  </si>
  <si>
    <t>DIG_007</t>
  </si>
  <si>
    <t xml:space="preserve">National Programme is currently on pause, while future options are being considered </t>
  </si>
  <si>
    <t>Supports a regional eyecare programme via the ARCH network</t>
  </si>
  <si>
    <t>Capital, Funded centrally by WG</t>
  </si>
  <si>
    <t>Planned Care Board/Open Eyes Project Board, Digital Leadership Group</t>
  </si>
  <si>
    <t>D_15</t>
  </si>
  <si>
    <t>Delayed transfer of care - early joint discharge planning and co-ordination; monthly reporting of Pathways of Care​
Urgent and Emergency Care​: same day emergency care (compliant with criteria), handovers​
System - Integrated Front Door, Acute Hospital Flow and Discharge,  Integrated discharge</t>
  </si>
  <si>
    <t>Signal 
 - Development of the system to accommodate criteria led discharge, as a function and as an ethos to documenting patient needs (MGH)
 -  Development of the referral feature in Signal to ensure all inpatient Home First referrals can be processed through Signal and other referrals can be made using Signal to support the operational function of the IDH (MGH)
 - Further roll out of Signal to mental health wards (MH&amp;LD)
 - ADT integration between Signal and WCP</t>
  </si>
  <si>
    <t xml:space="preserve"> - ADT Integration and improvements to patient flow functionality - supporting the continuous flow model underpinned by SAFER.
 - Better capability for management of patient flow, including support for CLD
 - Support ways of working of the Discharge hub and Home First by reforming the referral mechanism in Signal, also thereby providing more data for analysis of blockages and service design.</t>
  </si>
  <si>
    <t xml:space="preserve">2 key releases for FY 24/25, functionality will include ADT integration between Signal and WPAS, enhancements to patient flow and safety, as agreed by the user group and Signal Programme Board. </t>
  </si>
  <si>
    <t>Development of v4 Signal - ADT integration with WCP</t>
  </si>
  <si>
    <t>Release of v4 Signal</t>
  </si>
  <si>
    <t>Dependency on DHCW on ADT integration
Increased reliance from social services digital team on Signal to support 3rd sector referrals</t>
  </si>
  <si>
    <t>New functionality e.g. onboarding will continue to support patient flow but will require adoption and consistency of use across SDGs</t>
  </si>
  <si>
    <t>Capital, from the SOP, subject to approval</t>
  </si>
  <si>
    <t>No additional staff required</t>
  </si>
  <si>
    <t>Signal &amp; WCP Project Board, UEC Board, Digital Leadership Group</t>
  </si>
  <si>
    <t>D_16</t>
  </si>
  <si>
    <t xml:space="preserve">Delayed transfer of care - early joint discharge planning and co-ordination; monthly reporting of Pathways of Care​
System - Integrated Front Door, Acute Hospital Flow and Discharge,  Integrated discharge
Urgent and Emergency Care​
same day emergency care (compliant with criteria)​
</t>
  </si>
  <si>
    <t>Virtual Ward Digital Development</t>
  </si>
  <si>
    <t xml:space="preserve">Digitally supporting the operational management of patients closer to home, facilitating live data, supporting demand and capacity discussions and communication between the Virtual Ward team and secondary care.  Enabling pro active 'pulling' of eligible patients for VW. </t>
  </si>
  <si>
    <t>Work with the virtual ward team to assess technical solutions to inform costings and planning, going forward.</t>
  </si>
  <si>
    <t>Evaluate requirements and agree an approach and required resource for Virtual Ward development</t>
  </si>
  <si>
    <t>Produce a plan in line with the decision on the approach for delivery</t>
  </si>
  <si>
    <t>TBA, dependent upon decisions made in previous quarterly milestones</t>
  </si>
  <si>
    <t>Dependency on DHCW on ADT integration
Increased reliance from social services digital team on Signal to support 3rd sector referrals</t>
  </si>
  <si>
    <t>Digital &amp; Primary Care</t>
  </si>
  <si>
    <t>D_17</t>
  </si>
  <si>
    <t>DIGITAL/ CANCER</t>
  </si>
  <si>
    <t>Canisc Replacement</t>
  </si>
  <si>
    <t>Test, train and implement functionality to enable Cancer Services currently using Canisc to function using WCP/WPAS and cease use of the Canisc system, as functionality becomes available from DHCW.  This is required as the Canisc system is no longer supported and functions on a platform which is due to be decommissioned.</t>
  </si>
  <si>
    <t>Testing, training and implementation of functionality, as it becomes available from DHCW to enable detachment from the Canisc system.  Detachment must occur before October 2024, as the system is out of support will be decommissioned by DHCW in October.</t>
  </si>
  <si>
    <t xml:space="preserve">Paliative Care – complete testing and sign off
MDT and Dataset– go live : Gynae, lung, skin, head &amp; neck, haematology, lymphoma, thyroid
Data and Reporting - Support Radiology and SACT testing
</t>
  </si>
  <si>
    <t>MDT and Dataset go live in upper GI, lower GI, Brain, HPB/HCC
go live paliative care
go live data and reporting</t>
  </si>
  <si>
    <t>SBUHB Canisc Replacement Board, National Canisc Replacement Programme Board</t>
  </si>
  <si>
    <t>D_18</t>
  </si>
  <si>
    <t>DIGITAL/ UEC</t>
  </si>
  <si>
    <t>Urgent and Emergency Care​
24/7 Urgent Care Service accessible via 111, same day emergency care (compliant with criteria), handovers​
System - Acute Hospital flow and discharge</t>
  </si>
  <si>
    <t>Welsh Intensive Care Information System - Implementation</t>
  </si>
  <si>
    <t>Digitisation of the ICU, improving patient safety and quality.</t>
  </si>
  <si>
    <t>Work with DHCW and other health boards across Wales to agree a national approach and plan for implementation.</t>
  </si>
  <si>
    <t>Evaluate options for the future of WICIS, as presented at the National WICIS Programme Board</t>
  </si>
  <si>
    <t>TBC, based upon the National Programme Board decision</t>
  </si>
  <si>
    <t>DIG_018</t>
  </si>
  <si>
    <t>National Programme being reviewed, options being presented to CEOs for consideration</t>
  </si>
  <si>
    <t>WG Funding</t>
  </si>
  <si>
    <t xml:space="preserve">Digital </t>
  </si>
  <si>
    <t>SBUHB WICIS Project Board, reporting to the Digital Leadership Group, National WICIS rogramme Board</t>
  </si>
  <si>
    <t>D_19</t>
  </si>
  <si>
    <t>DIGITAL/ CYP</t>
  </si>
  <si>
    <r>
      <t xml:space="preserve">Planned Care, Recovery, Diagnosis, Pathways of Care
</t>
    </r>
    <r>
      <rPr>
        <sz val="11"/>
        <color rgb="FF000000"/>
        <rFont val="Aptos Narrow"/>
        <family val="2"/>
        <scheme val="minor"/>
      </rPr>
      <t>Outpatients and follow ups and repurposing of activity, treatment recovery, RTT, capacity gaps in specialties, delivery of targets, regional diagnostic hubs, pathway redesign, straight to test, and onward referral​
System - CYP - Digital Assessments</t>
    </r>
  </si>
  <si>
    <t>Welsh Nursing Care Record - Paediatrics</t>
  </si>
  <si>
    <t>Digitisation of paediatric wards across SBUHB, improving compliance in terms of assessment completion, saving time in completion of the full suite of documents, improving quality and safety.</t>
  </si>
  <si>
    <t>Go live of the WNCR paediatric module, in line with the National Programme Plan (currently under development, in consultation with all health boards and trusts across Wales)</t>
  </si>
  <si>
    <t>DHCW development, local representation and contribution to the national project board.</t>
  </si>
  <si>
    <t>Dependency on DCHW to release new version</t>
  </si>
  <si>
    <t>Improve document compliance, quality and safety</t>
  </si>
  <si>
    <t>Nurses will spend less time duplicating information on paper forms and more time caring for patients.  Resulting in improved quality and safety for the population of Swansea Bay.</t>
  </si>
  <si>
    <t>Digital literacy and embedding business change within the service to ensure better patient outcomes.</t>
  </si>
  <si>
    <t>National WNCR Paediatric Programme Board</t>
  </si>
  <si>
    <t>D_20</t>
  </si>
  <si>
    <t>DIGITAL/ MATNEO</t>
  </si>
  <si>
    <t>Planned Care, Recovery, Diagnosis, Pathways of Care</t>
  </si>
  <si>
    <t>Digital Maternity Cymru - Digitisation of maternity records</t>
  </si>
  <si>
    <t>Improve quality and safety through the digitisation of services.  Access to data to inform demand and capacity planning.</t>
  </si>
  <si>
    <t>Readiness activity to understand requirements for the national specification.  Contribute to the national business case to secure further funding.</t>
  </si>
  <si>
    <t>Gateway review being undertaken nationally.</t>
  </si>
  <si>
    <t xml:space="preserve">Prioritisation and Impact Assessment to be undertaken nationally. </t>
  </si>
  <si>
    <t>National DPIF proposal to be submitted to WG</t>
  </si>
  <si>
    <t xml:space="preserve">Funding decision required based on existing resources and levels of funding received from WG </t>
  </si>
  <si>
    <t>Dependency on a National Procurement and DHCW for integration and funding</t>
  </si>
  <si>
    <t>Will improve patient safety</t>
  </si>
  <si>
    <t>A healthcare provider</t>
  </si>
  <si>
    <t>The digitisation of maternity records will enable greater service user engagement in care, safe and effective decision making and better data informing future service delivery. This supports improved clinical quality outcomes, with a patient centred focus.</t>
  </si>
  <si>
    <t>TBC - National Funding</t>
  </si>
  <si>
    <t>Yes, clinical, nursing and digital resource profile has been developed and shared with national programme for national business case.</t>
  </si>
  <si>
    <t>To be established</t>
  </si>
  <si>
    <t>National Programme/Digital Leadership Group</t>
  </si>
  <si>
    <t>D_21</t>
  </si>
  <si>
    <r>
      <t xml:space="preserve">Planned Care, Recovery, Diagnosis, Pathways of Care​ - </t>
    </r>
    <r>
      <rPr>
        <sz val="11"/>
        <rFont val="Aptos Narrow"/>
        <family val="2"/>
        <scheme val="minor"/>
      </rPr>
      <t>Outpatients and follow ups and repurposing of activity, treatment recovery, RTT, capacity gaps in specialties, delivery of targets, regional diagnostic hubs, pathway redesign, straight to test, and onward referra</t>
    </r>
    <r>
      <rPr>
        <b/>
        <sz val="11"/>
        <rFont val="Aptos Narrow"/>
        <family val="2"/>
        <scheme val="minor"/>
      </rPr>
      <t>l​
Urgent and Emergency Care - Acute hospital flow and discharge</t>
    </r>
  </si>
  <si>
    <t>Align the local ePMA solution to the National ePMA Framework and the recently published National Standards relating to interoperability</t>
  </si>
  <si>
    <t>Implement new eMPI system for existing services to replace the HEPMA system and align to the National ePMA programme</t>
  </si>
  <si>
    <t>New ePMA system to replace legacy system is live by March 2025</t>
  </si>
  <si>
    <t xml:space="preserve">Provide update on outcome of procurement and continue negotiations with current supplier on extension to existing contract
</t>
  </si>
  <si>
    <t xml:space="preserve">Commence readiness activities, support national configuration and testing </t>
  </si>
  <si>
    <t>Complete readiness activities and support national configuration</t>
  </si>
  <si>
    <t>Complete migration from legacy system to new system
Complete training for new system</t>
  </si>
  <si>
    <t>DIG_024</t>
  </si>
  <si>
    <t>Dependency on DCHW and 3rd Party provider for integration and funding</t>
  </si>
  <si>
    <t xml:space="preserve">To align to the DMTP and multi vendor framework </t>
  </si>
  <si>
    <t>A healthcare provider
An anchor institution
A productive partner (DHCW and ePMA provider)</t>
  </si>
  <si>
    <t>The implementation of e-prescribing is a key enabler for population health and supports its adoption by improving patient safety, releasing time to care and reducing medication errors which contribute to better patient outcomes for the citizens of Swansea Bay.</t>
  </si>
  <si>
    <t>Both operational and cultural barriers are manged through robust business change.  Processes supported by third party systems may present limitations.  There is also a dependency on DCHW to provide integration which enables inter-operability and efficiency in processes.</t>
  </si>
  <si>
    <t>Funding bid to be submitted tbc</t>
  </si>
  <si>
    <t>Yes, clinical, nursing and digital resource profile has been developed and shared with national programme and bid will be submitted to WG in Q4 2024</t>
  </si>
  <si>
    <t>Dougie Russell - SRO
Digital Lead - Dierdre Roberts</t>
  </si>
  <si>
    <t>HEPMA Project Board/Clinical Reference Group &amp; Digital Leadership group</t>
  </si>
  <si>
    <t>DIGITAL/ PRIMARY care/MH</t>
  </si>
  <si>
    <t>WCCIS Year 1 Planning work but would require reallocation of resources in Digital to deliver)</t>
  </si>
  <si>
    <t>Primary and Community Care​
Access to GP, Community, Dental, Optometry, and Pharmacy Services​, MHLD</t>
  </si>
  <si>
    <r>
      <t xml:space="preserve">WCCIS
</t>
    </r>
    <r>
      <rPr>
        <sz val="11"/>
        <color rgb="FF000000"/>
        <rFont val="Aptos Narrow"/>
        <family val="2"/>
        <scheme val="minor"/>
      </rPr>
      <t xml:space="preserve">
Scope and identify alternative solutions for existing users of WCCIS that are currently on the Swansea Council contract
Engage with the national and regional WCCIS programme to identify potential solutions post December 2025 to make a decision on the future direction of the health board.</t>
    </r>
    <r>
      <rPr>
        <b/>
        <sz val="11"/>
        <color rgb="FF000000"/>
        <rFont val="Aptos Narrow"/>
        <family val="2"/>
        <scheme val="minor"/>
      </rPr>
      <t xml:space="preserve">
</t>
    </r>
    <r>
      <rPr>
        <sz val="11"/>
        <color rgb="FF000000"/>
        <rFont val="Aptos Narrow"/>
        <family val="2"/>
        <scheme val="minor"/>
      </rPr>
      <t xml:space="preserve">Explore the short term digitisation programme for therapies in the absence of WCCIS. </t>
    </r>
  </si>
  <si>
    <t>Identify alternative solutions for existing users of WCCIS and migrate those users from the Swansea Council system by Dec 2025
Decide on the future direction of the Health Board and whether a National or Regional approach to a solution will be followed
Agree an appropriate solution for therapies which supports the direction of WCCIS.</t>
  </si>
  <si>
    <t>Decision made on viability of engaging in the Connecting Care National Programme
Identification of alternative solution to WCCIS if no longer suitable.
Successful transfer of existing WCCIS users to new, alternative system</t>
  </si>
  <si>
    <t>Work with the MH &amp; LD and PCT to agree Health Requirements to inform Connecting Care procurement exercise.
In parallel, consider options for the use of WPAS as a stop gap for MH and Communities</t>
  </si>
  <si>
    <t>Connecting Care - Procurement readiness 
Understand resourcing requirements for implmenting alternative solution and agree a plan</t>
  </si>
  <si>
    <t>Connecting Care - Procurement Activities</t>
  </si>
  <si>
    <t>Connecting Care - Implementation readiness</t>
  </si>
  <si>
    <t>If an alternative solution is not sought and implemented by December 2025 services would lose existing data and would have to revert to paper.</t>
  </si>
  <si>
    <t>Requirement to work with MH &amp; LD/PCT services to identify alternative solution that meets the requirement of the service</t>
  </si>
  <si>
    <t>Risks raised by PCT and MH &amp; LD on the Health Board risk register</t>
  </si>
  <si>
    <t>. A Healthcare Provider
. An Employer 
A Productive Partner</t>
  </si>
  <si>
    <t>The implementation of an integrated health and social care system will help to support services in providing care closer to home.  A shared care record will result in safe and efficient care resulting in better citizen outcomes</t>
  </si>
  <si>
    <t>Identifying digital problems across service group.  Access to digital resources.  Understanding of data and information already being collected in various formats and deciding which are the most appropriate and which are our priorities.
Sourcing alternative solution to WCCIS</t>
  </si>
  <si>
    <t xml:space="preserve">Y - A funding requests will be made to WG if alignment to national programme </t>
  </si>
  <si>
    <t>Brian Morris/Janet Williams
Digital SRO - Gareth Westlake</t>
  </si>
  <si>
    <t>PCD Digital Group/Connecting Care Regional Board
Connecting Care Local Health Board</t>
  </si>
  <si>
    <t>D_23</t>
  </si>
  <si>
    <t>No funding for digital ressources (revenue) avalable. Could potentially be absorbed with existing resources in digital but will impact the delivery of other programmes.  Health board priorities to support this piece of work to be agreed</t>
  </si>
  <si>
    <t>Delayed transfer of care
Urgent and Emergency Care​
same day emergency care (compliant with criteria)​
System - Integrated Front Door, Acute Hospital Flow and Discharge,  Integrated discharge</t>
  </si>
  <si>
    <t>Maximising use of WPAS ED to facilitate a digital first approach, including supporting any required changes to WPAS A&amp;E</t>
  </si>
  <si>
    <t>More borne digital data within the department, facilitating data capture and service development. 
Facilitation of new ways of working to improve flow within the ED.</t>
  </si>
  <si>
    <t>Greater volume of borne digital data</t>
  </si>
  <si>
    <t xml:space="preserve">Further deliverables to developed, subject to funding via WG ED infrastructure proposal and / or TI funding. </t>
  </si>
  <si>
    <t>This can be broadly supported using existing resource, however there is no additional project management resource available</t>
  </si>
  <si>
    <t>UEC Board</t>
  </si>
  <si>
    <t>D_24</t>
  </si>
  <si>
    <t xml:space="preserve">WPAS and associated services disaggregation </t>
  </si>
  <si>
    <t xml:space="preserve">Work with Cwm Taff Morgannwg UHB to plan and execute disaggregation of the WPAS system, currently combined with Bridgend, including Princess of Wales Hospital.  There is also a requirement to disaggregate numerous systems which are linked to the WPAS as part of this programme.  </t>
  </si>
  <si>
    <t>Plan for disaggregation agreed and progress made against the plan.</t>
  </si>
  <si>
    <t>Establish a plan to dissaggregate the SBUHB from Bridgend.</t>
  </si>
  <si>
    <t>Digital Leadership Group</t>
  </si>
  <si>
    <t>D_25</t>
  </si>
  <si>
    <t>Re-enable the use of the 'In Touch' clinic outcome form and write back to WPAS</t>
  </si>
  <si>
    <t xml:space="preserve">Real time clinic outcomes, reducing the number of patients without an 'outcome' in WPAS.  This, in turn impacts patient waiting lists. </t>
  </si>
  <si>
    <t>Re-enable in touch for existing services.  Extension to new services requires additional funding for kit and implementation resource.</t>
  </si>
  <si>
    <t xml:space="preserve">Awaiting a fix for the write back to WPAS.  Re-engage with the services to establish to a roll out plan. Awaiting outcome of funding proposal submitted to WG to support HB deployment of In Touch outcome form. </t>
  </si>
  <si>
    <t>Implement based on service prioritisation in line with the outpatient transformation programme</t>
  </si>
  <si>
    <t>Outpatients Redesign Board</t>
  </si>
  <si>
    <t>D_26</t>
  </si>
  <si>
    <t>DIGITAL/ Primary care</t>
  </si>
  <si>
    <t>Achieve a patient facing booking scheduler for MSK which can be scaled up to other services.</t>
  </si>
  <si>
    <t>The booking solution will save time for the service while empowering patients to book their own appointments at a time convenient to them</t>
  </si>
  <si>
    <t>Booking solution available for use</t>
  </si>
  <si>
    <t xml:space="preserve">Finalise requirements and agree solution for MSK booking scheduler to fulfil stage 1.  </t>
  </si>
  <si>
    <t xml:space="preserve">Work with solution to build and deploy stage 1 of booking scheduler.  Continue to work on stage 2 and 3 of requirements. </t>
  </si>
  <si>
    <t xml:space="preserve">Work with solution to further build on stages of requirements. </t>
  </si>
  <si>
    <t>PCT Digital Group</t>
  </si>
  <si>
    <t>PCT Digital Group/Digital Leadership Board</t>
  </si>
  <si>
    <t>D_27</t>
  </si>
  <si>
    <t>Delivering the right Digital tools and infrastructure to provide quick and highly resilient digital services</t>
  </si>
  <si>
    <t>Cyber (replacement network analysis and firewall software)</t>
  </si>
  <si>
    <t>Essential tools for protecting the organisation against cyber attacks.</t>
  </si>
  <si>
    <t>Procure software licences</t>
  </si>
  <si>
    <t>Firewall Software procured and installed in Q4 23/24. Evalaute network analysis tools currently available</t>
  </si>
  <si>
    <t>Tender new tools or re-procure current software</t>
  </si>
  <si>
    <t>Implement new or upgraded software.</t>
  </si>
  <si>
    <t xml:space="preserve">Risk of cyber vulnerability </t>
  </si>
  <si>
    <t>In line with National standards</t>
  </si>
  <si>
    <t>Supporting continuity of service provision</t>
  </si>
  <si>
    <t>In capital plan, to be approved</t>
  </si>
  <si>
    <t>£266k</t>
  </si>
  <si>
    <t>No additional resources</t>
  </si>
  <si>
    <t>D_28</t>
  </si>
  <si>
    <t>Internet Filtering Cloud Solution</t>
  </si>
  <si>
    <t>Modern internet filtering solution to protect against staff inadvertently accessing malicious websites.</t>
  </si>
  <si>
    <t>Procure software through tender</t>
  </si>
  <si>
    <t>Procured and installed in Q4 23/24. Further enhanced and tuning in Q1</t>
  </si>
  <si>
    <t>Potential for staff to access unfiltered websites and risk of malicious attack</t>
  </si>
  <si>
    <t>Revenue requirement, to be approved</t>
  </si>
  <si>
    <t>£160k</t>
  </si>
  <si>
    <t>D_29</t>
  </si>
  <si>
    <t>Legacy Data e.g. Indigo Review, JAC Drug Charts</t>
  </si>
  <si>
    <t>Legacy systems present a risk of outages caused by unsupported software and vulnerable to cyber attacks.</t>
  </si>
  <si>
    <t>Procure EMIS consultancy for extracting legacy data Indigio</t>
  </si>
  <si>
    <t xml:space="preserve">Migrate legacy data to WRRS ensuring information is viewable in WCP </t>
  </si>
  <si>
    <t xml:space="preserve">Test legacy data to WRRS ensuring information is viewable in WCP </t>
  </si>
  <si>
    <t>Ongoing requirement to replace or upgrade legacy systems.</t>
  </si>
  <si>
    <t>Funding from capital, not yet approved</t>
  </si>
  <si>
    <t>£50k</t>
  </si>
  <si>
    <t>Band 7 Project Manager</t>
  </si>
  <si>
    <t>D_30</t>
  </si>
  <si>
    <t>Video Conferencing Replacement</t>
  </si>
  <si>
    <t xml:space="preserve">Provides clinicians and admin staff with continued access to video conferencing services using Teams. The old Polycom systems will not work from June 2024. </t>
  </si>
  <si>
    <t xml:space="preserve">Install equipment </t>
  </si>
  <si>
    <t>MDT room refurbishment</t>
  </si>
  <si>
    <t>Impact to multi-disciplinary teams being able to access video conferencing facilities</t>
  </si>
  <si>
    <t>Supporting continuity of service provision
anchor: ensuring monies are spent locally where possible</t>
  </si>
  <si>
    <t>Funding from revenue, not yet approved</t>
  </si>
  <si>
    <t>D_31</t>
  </si>
  <si>
    <t>Replacement of NPT wireless equipment which will no longer be supported by Cisco</t>
  </si>
  <si>
    <t>Robust wireless access is critical for delivering modern digital services for clinicians, admin staff and free Wi-Fi for patients/citizens</t>
  </si>
  <si>
    <t>Procure and install equipment</t>
  </si>
  <si>
    <t>Secure funding</t>
  </si>
  <si>
    <t>Tender and procure replacement NPT Wireless</t>
  </si>
  <si>
    <t>Delivery of the new wireless equipment</t>
  </si>
  <si>
    <t>Reliable access to wireless for digital systems and free wi-fi</t>
  </si>
  <si>
    <t>£500k</t>
  </si>
  <si>
    <t>D_32</t>
  </si>
  <si>
    <t>Implement new core network at NPT</t>
  </si>
  <si>
    <t>Replacement of the network core at NPT is the first of the 3 acute hospitals. This will provide the ability for software defined networking which is required to achieve the highest level of infrastructure maturity to deliver robust electronic patient record systems.</t>
  </si>
  <si>
    <t>Equipment delievred Q4 23/24. Scoping and planning</t>
  </si>
  <si>
    <t>Implementation and testing</t>
  </si>
  <si>
    <t>Bring into service and migrate the local hubs</t>
  </si>
  <si>
    <t>Running on unsupported hardware</t>
  </si>
  <si>
    <t>£650K</t>
  </si>
  <si>
    <t>D_33</t>
  </si>
  <si>
    <t>Refresh old laptops, PCs, iPads and Printers</t>
  </si>
  <si>
    <t>Essential for staff to access digital systems from reliable equipment. Devices require the latest software to protect against cyber attacks.</t>
  </si>
  <si>
    <t>Ongoing refresh implementation</t>
  </si>
  <si>
    <t>Unreliable access to digital systems</t>
  </si>
  <si>
    <t>Only replacing 7 years and older equipment</t>
  </si>
  <si>
    <t>£1.127 million</t>
  </si>
  <si>
    <t>Resources included in the capital request</t>
  </si>
  <si>
    <t>D_34</t>
  </si>
  <si>
    <t>Additional server equipment including storage</t>
  </si>
  <si>
    <t>Essential equipment refresh to provide capacity for digital systems and provide the infrastructure to host modern software. Ensure reliable and resilient access for local SBU digital systems.</t>
  </si>
  <si>
    <t>Assess needs</t>
  </si>
  <si>
    <t>Procure</t>
  </si>
  <si>
    <t>implement</t>
  </si>
  <si>
    <t>Unsupported hardware will increase the risk of prolonged downtime</t>
  </si>
  <si>
    <t>Decrease potential downtime for clinical systems.  Hardware fixes response within 4 hours</t>
  </si>
  <si>
    <t>£100k</t>
  </si>
  <si>
    <t>D_35</t>
  </si>
  <si>
    <t>Implement modern service management system</t>
  </si>
  <si>
    <t xml:space="preserve">Helps staff with technical problems by providing a knowledge base and artificial intelligence to deal with known problems. This will deliver an efficient service desk system and replace Service Point which is no longer for  purpose. </t>
  </si>
  <si>
    <t>Procure software and implementation resources</t>
  </si>
  <si>
    <t>Work with Halo to develop our enviroment, test and train</t>
  </si>
  <si>
    <t>Go Live</t>
  </si>
  <si>
    <t xml:space="preserve">Provides a knowledge base and artificial intelligence to deal with known problems. This will deliver an efficient service desk system and replace ServicePoint which is no longer for  purpose. </t>
  </si>
  <si>
    <t>£20k implementation (covered in this FY)</t>
  </si>
  <si>
    <t>D_36</t>
  </si>
  <si>
    <t>Complete rollout of Imprivata card login system to all acute hospital wards</t>
  </si>
  <si>
    <t>Provides timely access to clinical computer systems which proven staff efficiency savings and solves forgotten passwords.</t>
  </si>
  <si>
    <t>Procure hardware, software and implement</t>
  </si>
  <si>
    <t>Implement</t>
  </si>
  <si>
    <t>Improves timely access to clinical computer systems with proven staff efficiency savings and solves forgotten passwords.  Improves quality and safety</t>
  </si>
  <si>
    <t>Provides a potential to reduce the number of calls received by the HEPMA team during working hours and out of hours</t>
  </si>
  <si>
    <t>Yes, initial costs relating to card readers, have been covered in this FY, revenue is ongoing cost</t>
  </si>
  <si>
    <t>D_37</t>
  </si>
  <si>
    <t>Centralisation of Health Records</t>
  </si>
  <si>
    <t>A new off-site unit, that will coordinate and manage all of the organisations acute active records, therefore releasing valuable space on existing clinical sites. Will also streamline productivity.</t>
  </si>
  <si>
    <t>New proposed unit will be leased, space released on existing sites. Staff will be relocated to the new proposed unit. Savings being realised on third party storage providers which are currently being utilised. Avoid duplication of work across multiple existing sites.</t>
  </si>
  <si>
    <t>Agreement to lease approved</t>
  </si>
  <si>
    <t>Renovation work to proposed unit</t>
  </si>
  <si>
    <t>Proposed commissioned handover to health board. Racking to be installed by SBUHB.</t>
  </si>
  <si>
    <t>Movement of records and functions to new unit. Proposed to be completed by end of March 25.</t>
  </si>
  <si>
    <t>Not undertaking will continue to duplicate workloads, and continue to incur third party storage cost for the organisation. Space therefore not made available for further capital ventures.</t>
  </si>
  <si>
    <t>Opportunity to create a shared facility with SBUHB Immunisation team, and therefore realise further financial efficiencies to be realised within that team. Significant car park space can also be utilised for any rising tide / big bang event / pandemic support in the future.</t>
  </si>
  <si>
    <t>Revenue and Capital finance involved in workstream, both have agreed the financials within the business case which is due to be heard by Management board.</t>
  </si>
  <si>
    <t>Consultation with staff and trade union partners will have to be undertaken.</t>
  </si>
  <si>
    <t>New proposed unit will provide further realisation opportunities relating to the digitisation of health records.</t>
  </si>
  <si>
    <t>Matt John - Digital</t>
  </si>
  <si>
    <t>Delivery of the Business Intelligence Strategy to deliver actionable insights and intelligence in order to make better informed decisions
Help enable improvement monitoring and escalation of key quality and safety metrics across the Health Board
System - UEC, Planned Care, PCC, Cancer, Maternity and Women's Health, MHLD</t>
  </si>
  <si>
    <t xml:space="preserve">Creation of a measures to be visualised in Dashboard pulling data from various systems </t>
  </si>
  <si>
    <t>Quality and Safety Dashboard</t>
  </si>
  <si>
    <t>Implement Phase 3 of dashboard by Q3</t>
  </si>
  <si>
    <t xml:space="preserve">Stroke Data to be added (SSNAP)
Patient Experience Data to be added </t>
  </si>
  <si>
    <t xml:space="preserve">Development of drill-through Dashboards
Scoping out of re-design </t>
  </si>
  <si>
    <t xml:space="preserve">A healthcare provider
An anchor institution
A productive partner </t>
  </si>
  <si>
    <t>Offers key quality and safety metrics across multiple disciplines which can be reviewed to help monitor quality and equity of care provided to the population</t>
  </si>
  <si>
    <t>Timely data for the various measures that are required - both already being collected within existing electronic systems and those which are currently being collected on paper/excel</t>
  </si>
  <si>
    <t>Yes -Within BAU</t>
  </si>
  <si>
    <t>Corporate</t>
  </si>
  <si>
    <t>Quality and Safety Steering Group</t>
  </si>
  <si>
    <t>Delivery of the Business Intelligence Strategy to deliver actionable insights and intelligence in order to make better informed decisions
System - UEC, Planned Care, PCC, Cancer, Maternity and Women's Health, MHLD</t>
  </si>
  <si>
    <t>Delivery of Data Literacy and Value Programme</t>
  </si>
  <si>
    <t xml:space="preserve">Continued delivery of the Manager's pathway Digital Value and Literacy module
Self-service Dashboards
Power BI Certified Training Programme
Community of Practice </t>
  </si>
  <si>
    <t>Delivered throughout year
Q2
Q2
Q1</t>
  </si>
  <si>
    <t>Delivery of three Manager's Pathway Modules
Delivery of bespoke SPC Session for PCC Staff</t>
  </si>
  <si>
    <t>Delivery of Manager's Pathway Module
Development of advanced beskpoke analytics course</t>
  </si>
  <si>
    <t>Delivery of two Manager's Pathway Modules</t>
  </si>
  <si>
    <t>Devlivery Of Manaer's Pathway Module</t>
  </si>
  <si>
    <t>2. Employer</t>
  </si>
  <si>
    <t>Investment in staff education and training</t>
  </si>
  <si>
    <t>Culture to put data at heart of decision making</t>
  </si>
  <si>
    <t>Yes - within BAU</t>
  </si>
  <si>
    <t>Digital Intelligence Prioritisation Group</t>
  </si>
  <si>
    <t>D_40</t>
  </si>
  <si>
    <t>Delivery of the Business Intelligence Strategy to deliver actionable insights and intelligence in order to make better informed decisions
Help enable improvement in surveillance and uptake of child vaccinations across Swansea Bay area
System - CYP</t>
  </si>
  <si>
    <t>Creation of a Dashboard linking to the Cypris System</t>
  </si>
  <si>
    <t>Child Immunisations dashboard showing uptake and DNA rates</t>
  </si>
  <si>
    <t>Implement by Q3</t>
  </si>
  <si>
    <t>Add MMR school  takeup rates onto dashboard
Scope further requirements</t>
  </si>
  <si>
    <t xml:space="preserve">Prototype Dashboard developed
Quality Assurance </t>
  </si>
  <si>
    <t>Dashboard delivered</t>
  </si>
  <si>
    <t>Will enable the monitoring of immunisation rates across the SBU population and the targeting of low up-take areas to help prevent outbreaks of infections</t>
  </si>
  <si>
    <t>Data is accessed Nationally and will need National guidance on certain definitions</t>
  </si>
  <si>
    <t>NPT/Singleton</t>
  </si>
  <si>
    <t>D_41</t>
  </si>
  <si>
    <t>Delivery of the Business Intelligence Strategy to deliver actionable insights and intelligence in order to make better informed decisions
Using Natural Language Processing to derive insights
System - UEC, Planned Care, PCC, Cancer, Maternity and Women's Health, MHLD
Using Natural Language Processing to derive insights</t>
  </si>
  <si>
    <t xml:space="preserve">Creation of a summary screen containing all data from electronic systems during an inpatient spell for auditing and auto generation of ICD10 and OPC coding </t>
  </si>
  <si>
    <t>Coding Audit App</t>
  </si>
  <si>
    <t>Implement Phase 2 Q3</t>
  </si>
  <si>
    <t>Options paper for auto-coding</t>
  </si>
  <si>
    <t>Auto-coding dataset finalised</t>
  </si>
  <si>
    <t>Auto-coding on set episodes for audit available</t>
  </si>
  <si>
    <t>Employer</t>
  </si>
  <si>
    <t xml:space="preserve">Will help enable quicker coding and population insights through automation delivering better insights. </t>
  </si>
  <si>
    <t xml:space="preserve">Access to data </t>
  </si>
  <si>
    <t>D_42</t>
  </si>
  <si>
    <t>Delivery of the Business Intelligence Strategy to deliver actionable insights and intelligence in order to make better informed decisions
NDR Programme
System - UEC, Planned Care, PCC, Cancer, Maternity and Women's Health, MHLD</t>
  </si>
  <si>
    <t>Help support the creation of the NDR across NHS Wales</t>
  </si>
  <si>
    <t xml:space="preserve">Creation of a local clinical data resource and a data lake to enable the sharing of information across numerous systems </t>
  </si>
  <si>
    <t>Outcomes and learning from initial proof of concepts delivered to Steering Group</t>
  </si>
  <si>
    <t>Technical delivery options for local data resource provided to Steering Group</t>
  </si>
  <si>
    <t>Proceed with preferred option</t>
  </si>
  <si>
    <t>Local data resource created</t>
  </si>
  <si>
    <t>Linking primary &amp; secondary care data across Wales to help deliver  population insights.</t>
  </si>
  <si>
    <t>Data access and infrastructure/knowledge</t>
  </si>
  <si>
    <t>Yes - External funding from the NDR Programme via Welsh Government</t>
  </si>
  <si>
    <t>Steering Group, Digital Leadership Group</t>
  </si>
  <si>
    <r>
      <t>SYSTEM PLAN FOR 24/25</t>
    </r>
    <r>
      <rPr>
        <b/>
        <sz val="22"/>
        <color theme="0"/>
        <rFont val="Aptos Narrow"/>
        <family val="2"/>
        <scheme val="minor"/>
      </rPr>
      <t xml:space="preserve">    </t>
    </r>
    <r>
      <rPr>
        <b/>
        <u/>
        <sz val="22"/>
        <color theme="0"/>
        <rFont val="Aptos Narrow"/>
        <family val="2"/>
        <scheme val="minor"/>
      </rPr>
      <t>PLANNED CARE (OUTPATIENTS TRANSFORMATION)</t>
    </r>
    <r>
      <rPr>
        <b/>
        <sz val="22"/>
        <color theme="0"/>
        <rFont val="Aptos Narrow"/>
        <family val="2"/>
        <scheme val="minor"/>
      </rPr>
      <t xml:space="preserve"> </t>
    </r>
    <r>
      <rPr>
        <b/>
        <sz val="22"/>
        <color rgb="FFFF0000"/>
        <rFont val="Aptos Narrow"/>
        <family val="2"/>
        <scheme val="minor"/>
      </rPr>
      <t xml:space="preserve"> </t>
    </r>
  </si>
  <si>
    <t>GMO REFERENCE</t>
  </si>
  <si>
    <t>SYSTEM</t>
  </si>
  <si>
    <t>Outpatients Transformation Priorities as per National Plan 23/26</t>
  </si>
  <si>
    <r>
      <t xml:space="preserve">FUNDED TBC
</t>
    </r>
    <r>
      <rPr>
        <b/>
        <sz val="11"/>
        <color rgb="FFFF0000"/>
        <rFont val="Aptos Narrow"/>
        <family val="2"/>
        <scheme val="minor"/>
      </rPr>
      <t>Linked to Planned Care £ review</t>
    </r>
  </si>
  <si>
    <t>No patient waiting over 52 weeks for a new Outpatient Appointment</t>
  </si>
  <si>
    <t xml:space="preserve">Continued improvement through joint working with services under the Performance and Outpatient Transformation programmes
D&amp;C modelling undertaken with specialities Feb 24 shows trajectory views on -
Position vs  Zero Stage 1 &gt;=52 week waits.
Info @08/02/24
</t>
  </si>
  <si>
    <t xml:space="preserve">Development of dashboards and performance reports provided to services on a regular basis
</t>
  </si>
  <si>
    <t>Maintain target</t>
  </si>
  <si>
    <t>PC_009
Funded (part)</t>
  </si>
  <si>
    <t>Ability to plan the activity in line with system demands and trends</t>
  </si>
  <si>
    <t>Improvement against 1st appointment targets will increase number of patients on FUWL
Potential demand increase on digital / systems
Delivery to date has been dependent on additional recovery funds, not receiving continued funding would impact ability to continue to achieve the target</t>
  </si>
  <si>
    <t>Limited Core Capacity to achieve 52 week wait</t>
  </si>
  <si>
    <t>1. A Healthcare Provider
2. An Employer</t>
  </si>
  <si>
    <r>
      <t xml:space="preserve">Aim of project is to fully understand the Demand, Capacity and Activity of each of the services to ensure processes are in place for patients to be seen right time, right place, right person. As such, this project will support a population health approach. The project will provide a data driven decision making system that can be used to direct capacity in line with population health needs. 
</t>
    </r>
    <r>
      <rPr>
        <i/>
        <sz val="11"/>
        <rFont val="Aptos Narrow"/>
        <family val="2"/>
        <scheme val="minor"/>
      </rPr>
      <t>Investment in the below workstreams will reduce financial reliance on WLIs to deliver services</t>
    </r>
  </si>
  <si>
    <t>Financial
System pressures on acute sites
Willingness to change
Complexity of established processes
Accuracy and availability of data
Duplication of systems (consistency)
Ability to change national systems (timeframes)
Primary Care availability (funding)
Secondary Care availability (timelines)
Staffing and skill mix
Fragility of services
Patient expectations</t>
  </si>
  <si>
    <t>Funding for 23/24 provided by Planned Care Recovery Funds. No confirmation received yet for 24/25.</t>
  </si>
  <si>
    <r>
      <t xml:space="preserve">£1,327,416 
(to maintain target based on 23/24 1st appointments)
</t>
    </r>
    <r>
      <rPr>
        <sz val="11"/>
        <color rgb="FFFF0000"/>
        <rFont val="Aptos Narrow"/>
        <family val="2"/>
        <scheme val="minor"/>
      </rPr>
      <t xml:space="preserve">CM to cost update based on D&amp;C modelling
</t>
    </r>
    <r>
      <rPr>
        <sz val="11"/>
        <rFont val="Aptos Narrow"/>
        <family val="2"/>
        <scheme val="minor"/>
      </rPr>
      <t xml:space="preserve">
This assumes no improvement in coefficiency or alternative management of patients
</t>
    </r>
    <r>
      <rPr>
        <sz val="11"/>
        <color rgb="FFFF0000"/>
        <rFont val="Aptos Narrow"/>
        <family val="2"/>
        <scheme val="minor"/>
      </rPr>
      <t xml:space="preserve">
Linked to Planned Care £ review</t>
    </r>
  </si>
  <si>
    <t>Project will identify any staffing / skill mix requirements improvements to deliver</t>
  </si>
  <si>
    <t xml:space="preserve">Digital is a key enabler for the success of this programme and dedicated resource is required to deliver. Additional digital support will be quantified and requested as part of this programme of work.
Systems priorities include:
WCCG
WAP
WCP (electronic referral)
WPAS
Hospital to Hospital
Implementation of digital records
Patient Portal
Hybrid Mail
Consultant Connect
NHS App
HB Sharepoint
Add To Your Life
Transformation project has identified under "Effective Referral" and will continue to identify for later stages in OP pathway:
National System Requirements
Local System Changes
Dashboards and Reports
Training / Data Quality Requirements
To support the PAM programme:
Dashboards to be developed and maintained in all areas relevant to OP delivery
</t>
  </si>
  <si>
    <t xml:space="preserve">Ceri Gimblett
</t>
  </si>
  <si>
    <t>Outpatients Redesign and Recovery Meeting
Planned Care Board</t>
  </si>
  <si>
    <t>Reduce the number of patients on a Follow Up waiting list by 30% (on the March 2019 baseline)</t>
  </si>
  <si>
    <t>PC_010
Funded</t>
  </si>
  <si>
    <t>Currently no resource available to action improvements to the follow up waiting list</t>
  </si>
  <si>
    <t>Based on 23/24 we estimate that 3x WTE B3 pathway coordinators can achieve the target in 9 months</t>
  </si>
  <si>
    <t>Planned Care £ allocation TBC</t>
  </si>
  <si>
    <r>
      <t xml:space="preserve">£1.9mil (based on 123k patients which excludes 100% over target)
This assumes no improvement in coefficiency or alternative management of patients
</t>
    </r>
    <r>
      <rPr>
        <sz val="11"/>
        <color rgb="FFFF0000"/>
        <rFont val="Aptos Narrow"/>
        <family val="2"/>
        <scheme val="minor"/>
      </rPr>
      <t xml:space="preserve">
Linked to Planned Care £ review</t>
    </r>
  </si>
  <si>
    <t>1x PC</t>
  </si>
  <si>
    <t>Yes - see column Q</t>
  </si>
  <si>
    <t>&gt; Digital validation with downtrent in number of patients more than 100% delayed
&gt; Development of SOP
&gt; Staff training</t>
  </si>
  <si>
    <t>&gt; Digital validation with downtrend in number of patients more than 100% delayed
`&gt; Staff training</t>
  </si>
  <si>
    <t>&gt; Digital validation with downtrend in number of patients more than 100% delayed
&gt; Staff training</t>
  </si>
  <si>
    <r>
      <t>£769,637
(based on 47k patients over 100% at £50 per follow up)
This assumes no improvement in coefficiency or alternative management of patients</t>
    </r>
    <r>
      <rPr>
        <sz val="11"/>
        <color rgb="FFFF0000"/>
        <rFont val="Aptos Narrow"/>
        <family val="2"/>
        <scheme val="minor"/>
      </rPr>
      <t xml:space="preserve">
Linked to Planned Care £ review</t>
    </r>
  </si>
  <si>
    <r>
      <t xml:space="preserve">COST NEUTRAL
</t>
    </r>
    <r>
      <rPr>
        <b/>
        <sz val="11"/>
        <color rgb="FFFF0000"/>
        <rFont val="Aptos Narrow"/>
        <family val="2"/>
        <scheme val="minor"/>
      </rPr>
      <t xml:space="preserve">TBC funding from PlC transformation £ for Pathway cooridinators to support work </t>
    </r>
  </si>
  <si>
    <t xml:space="preserve">SOS and PIFU Activity to demonstrate an annual increase as agreed within the Outpatient Steering Group </t>
  </si>
  <si>
    <t>&gt; Planning</t>
  </si>
  <si>
    <t>&gt; Appoint Project Management
&gt; Identify Clinical Leads
&gt; Establish task &amp; Finish groups
&gt; Identify pathways appropriate for SOS, PIFU &amp; direct discharge by speciality
&gt; GiRFT guidelines to support identification of which specialities are most appropriate for SOS, PIFU &amp; direct discharge pathways
&gt; Development of SOP
&gt; Staff training</t>
  </si>
  <si>
    <t>&gt; Ongoing validation of list and modifiy approach according to outcomes as appropriate
&gt; Staff training</t>
  </si>
  <si>
    <t>Currently no resource available to implement SOS and PIFU across each service</t>
  </si>
  <si>
    <t>Reliance on WLIs to achieve 52WW</t>
  </si>
  <si>
    <t>1x Senior Project Manager would be required to deliver project along with pathway coordinators</t>
  </si>
  <si>
    <t>TBC Planned Care Transfomration £ - bid submitted March 24</t>
  </si>
  <si>
    <t>£55,497.5 (1xSPM)
£27,264 (3xB3)</t>
  </si>
  <si>
    <t>2x PC</t>
  </si>
  <si>
    <t>Show an annual increase in the number of pathways where virtual appointments and reviews are carried out virtually</t>
  </si>
  <si>
    <t>Planning
&gt; Development of SOP
&gt; Staff training</t>
  </si>
  <si>
    <t>Delivery and Development
&gt; Staff training</t>
  </si>
  <si>
    <t>Delivery
&gt; Staff training</t>
  </si>
  <si>
    <t xml:space="preserve">2x B6 and 3x B5 trainers required to deliver comprehensive training programme across Health Board, in line with other HB allocated resouce. This will
 - significantly improve performance 
- support improved use of capacity  to treat patients in turn
- reduce reliance on WLIs
- relieve pressure on service managers
- improve data quality to support decision making
- improve patient access to acute services
</t>
  </si>
  <si>
    <t xml:space="preserve">Dependent on demand and capacity planning
</t>
  </si>
  <si>
    <r>
      <t xml:space="preserve">£86,212 (2x B6)
£103,788 (3x B5)
</t>
    </r>
    <r>
      <rPr>
        <sz val="11"/>
        <color rgb="FFFF0000"/>
        <rFont val="Aptos Narrow"/>
        <family val="2"/>
        <scheme val="minor"/>
      </rPr>
      <t>Costs to be absorbed in Patient Access Team budget</t>
    </r>
  </si>
  <si>
    <t>5x PC and associated equipment</t>
  </si>
  <si>
    <r>
      <t xml:space="preserve">&gt; Scoping - </t>
    </r>
    <r>
      <rPr>
        <i/>
        <sz val="11"/>
        <rFont val="Aptos Narrow"/>
        <family val="2"/>
        <scheme val="minor"/>
      </rPr>
      <t>to be picked up as part of job planning programme</t>
    </r>
    <r>
      <rPr>
        <sz val="11"/>
        <rFont val="Aptos Narrow"/>
        <family val="2"/>
        <scheme val="minor"/>
      </rPr>
      <t xml:space="preserve">
&gt; New dashboard built and verified for consultant performance to be visualised</t>
    </r>
  </si>
  <si>
    <t>&gt; Build into ongoing performance scrutiny meetings
&gt; Development of SOP
&gt; Staff training</t>
  </si>
  <si>
    <t xml:space="preserve">&gt; Reduction in hospital initiated cancellations towards 50%
&gt; Staff training
</t>
  </si>
  <si>
    <t>&gt; Reduction in hospital initiated cancellations towards 50%
&gt; Staff training</t>
  </si>
  <si>
    <t>Most effective use of current capacity</t>
  </si>
  <si>
    <t>DNA rate to be no more than 5% for new and follow up patients</t>
  </si>
  <si>
    <t>&gt; Development of SOP
&gt; Dashboard development
&gt; Monitor performance through scrutiny meetings</t>
  </si>
  <si>
    <t>&gt; Deliver staff training
&gt; Monitor performance through scrutiny meetings</t>
  </si>
  <si>
    <t>Costs to be absorbed in Patient Access Team budget (as above)</t>
  </si>
  <si>
    <t xml:space="preserve">Goal 1: Effective Referral: Ensure that referral guidance and thresholds are in place to ensure the most in clinical lead are referred to the appropriate setting
</t>
  </si>
  <si>
    <t>Improve Referral Guidance</t>
  </si>
  <si>
    <t>1. Continued growth of pathways on platform according to Health Board, GP and national priorities identified
2. Continued engagement with priority audiences to increase system use, with particular focus on request pages
3. Identification of Business as Usual management of HealthPathways
4. Removal of duplicated pathways from COIN</t>
  </si>
  <si>
    <t>1. Increase in number of live pathways (50 more by March 2025)
2. 5000 website hits by 23rd July 2024
3. Business case submitted for business as usual management requirements
4. Pathways removed from COIN in line with number of live pathways</t>
  </si>
  <si>
    <t>Phase 2 Planning &amp; Engagement</t>
  </si>
  <si>
    <t>&gt; Deliver 17 pathways (total)
&gt; 5,000 internet hits</t>
  </si>
  <si>
    <t>&gt; Deliver 34 pathways (total)</t>
  </si>
  <si>
    <t>&gt; Deliver 50 Pathways (total)</t>
  </si>
  <si>
    <t xml:space="preserve">Patient seen in most appropriate setting
Clarity to Primary Care on patient management
Consistent understanding of referral criteria
Reduction in inappropriate referrals
Reduced time at triage and reduced repeat referrals
</t>
  </si>
  <si>
    <t>May increase rejected referrals in some areas
Availability of alternative serices where patients don't meet criteria
Right patients accepted on to waiting list</t>
  </si>
  <si>
    <t>Achievement of 52WW target</t>
  </si>
  <si>
    <t>1. A Healthcare Provider
4. A Productive Partner</t>
  </si>
  <si>
    <t>Introduce agreed criteria for appropriate referral into secondary care to ensure patient receives most appropriate care</t>
  </si>
  <si>
    <t>Financial
System pressures on acute sites
Accuracy and availability of data
Duplication of systems (COIN)
Secondary Care availability (timelines)
Patient expectations
HealthPathways funded £120k per year until 2026 - phased implementation to deliver 70 national pathways in 3 years</t>
  </si>
  <si>
    <r>
      <t xml:space="preserve">Y 
</t>
    </r>
    <r>
      <rPr>
        <b/>
        <sz val="11"/>
        <color rgb="FFFF0000"/>
        <rFont val="Aptos Narrow"/>
        <family val="2"/>
        <scheme val="minor"/>
      </rPr>
      <t>WG funded</t>
    </r>
  </si>
  <si>
    <t>£120k (established and funded by NHS Exec)
GP uplift in salary will exceed allocated funding (TBC - est £3k over in 23/24)</t>
  </si>
  <si>
    <t>Business as usual proposal to be developed in 24/25 may recommend additional workforce</t>
  </si>
  <si>
    <t>No - however 1 CE will be on LTS</t>
  </si>
  <si>
    <t>Annual uplift in GP salary may create a cost pressure by exceeding the annual £120k allocated by NHS Executive</t>
  </si>
  <si>
    <t>Technical support provided by HealthPathways
Referrals Dashboard</t>
  </si>
  <si>
    <t xml:space="preserve">Medical Director
</t>
  </si>
  <si>
    <t>HealthPathways T&amp;F
Outpatients Redesign and Recovery Group
Planned Care Board
National Pathway Implementation Group</t>
  </si>
  <si>
    <t xml:space="preserve">Develop fit for purpose Referral Management System </t>
  </si>
  <si>
    <t>This will include ability to manage INNUs appropriately 
1. Ensure that INNUs are included in exclusion criteria for referrals
2. Ensure that INNUs are reflected in triage practice
3. Performance team to monitor INNUs with services</t>
  </si>
  <si>
    <t>Development of INNUs report</t>
  </si>
  <si>
    <t>timelines TBC</t>
  </si>
  <si>
    <t>WPAS to be developed to identified if patients pass INNU criteria.  More effective use of current capacity.</t>
  </si>
  <si>
    <t xml:space="preserve">Removal of patients from a waiting list (that may have been waiting a significant length of time). Changing of current working practices. Departmental clinical training will be required. </t>
  </si>
  <si>
    <t xml:space="preserve">Development of WPAS. Consultant engagement with the implementation of the INNU policy. Complaints/concerns raised by the public regarding being taken off waiting lists. </t>
  </si>
  <si>
    <t xml:space="preserve">The implementation of the INNU policy will ensure patients are listed appropriately in line with prudent healthcare. </t>
  </si>
  <si>
    <t xml:space="preserve">Consultant engagement and WPAS functionality. </t>
  </si>
  <si>
    <t xml:space="preserve">Yes. Consultants will need to implement the rules within the INNU policy and staff responsible for the waiting list will require training. </t>
  </si>
  <si>
    <t>None identified.</t>
  </si>
  <si>
    <t xml:space="preserve">Yes. Development of WPAS. Development of RTT dashboard to include INNUs. </t>
  </si>
  <si>
    <t xml:space="preserve">Medical Director 
</t>
  </si>
  <si>
    <t>Outpatient redesign and recovery and Theatre Boards.</t>
  </si>
  <si>
    <t>Deliver Integrated E-Referral and E-Advice</t>
  </si>
  <si>
    <t>Rationalisation of condition stream from point of referral</t>
  </si>
  <si>
    <t>Reduction in rejected and redirected referrals
Reduction in time taken from referral to triage
Reduction in manual referrals</t>
  </si>
  <si>
    <t>Timelines dependent on national digital changes</t>
  </si>
  <si>
    <t xml:space="preserve">Reduced patient waits prior to joining waiting list
Patients seen in most appropriate setting
Avoiding risk associated with manual referrals
Reduction in demand for 1st OP appointments
Reduction in duplicates on waiting list
Better information available for transfer of services to community setting
Efficient use of resources
</t>
  </si>
  <si>
    <t>Dependency on DHCW to implement changes
Dependency on digital colleagues
Dependency on HCSE
(^impact timelines for delivery)
Impact on Demand, Capacity and Activity planning
Available Primary Care capacity
Impact on diagnostics (potential demand reduction)</t>
  </si>
  <si>
    <t>52 Week Waits</t>
  </si>
  <si>
    <t>1. A HealthCare Provider
4. A Productive Partner</t>
  </si>
  <si>
    <t>Referral and triage systems are aligned to most effectively stream patients from point of referral to placement on a waiting list, ensuring patients are seen at the right time, right place, right person, including closer to home
Funding required to secure Primary Care involvement in Outpatient redesign. 3 options to be presented to Outpatient Board (up to £60k). If agreed this resource would support the Outpatient Transformation programme as a while</t>
  </si>
  <si>
    <t>Funded Digital TBC</t>
  </si>
  <si>
    <t>£60k</t>
  </si>
  <si>
    <t>Detailed in column Q</t>
  </si>
  <si>
    <t>Systems:
WCCG
WAP
WCP
WPAS
Transformation project has identified under "Effective Referral"
National System Requirements
Local System Changes
Dashboards and Reports
Training / Data Quality Requirements</t>
  </si>
  <si>
    <t>Ceri Gimblett</t>
  </si>
  <si>
    <t>Outpatient Redesign and Recovery Group
Planned Care Board</t>
  </si>
  <si>
    <t>Avoid duplication of patients on waiting list</t>
  </si>
  <si>
    <t>Reduction in patients added to 1st appointment waiting list
Reduced duplication on 1st appointment waiting list</t>
  </si>
  <si>
    <t xml:space="preserve">
System pressures on acute sites
Willingness to change
Complexity of established processes
Accuracy and availability of data
Capacity within Digital to support
Ability to change national systems (timeframes)
Primary Care availability (funding)
Secondary Care availability (timelines)
Staffing and skill mix
Fragility of services
Patient expectations</t>
  </si>
  <si>
    <t>Triage referrals effectively on to waiting list</t>
  </si>
  <si>
    <t>?tbc if remaining in Plan</t>
  </si>
  <si>
    <t>Goal 2: Advice and Guidance: Develop access to high quality advice and guidance to enable informed decisions making for individuals as well as primary and secondary care clinicians</t>
  </si>
  <si>
    <r>
      <t xml:space="preserve">Improve performance against Consultant Connect programme KPIs on the basis of gap analysis
</t>
    </r>
    <r>
      <rPr>
        <sz val="11"/>
        <color rgb="FFFF0000"/>
        <rFont val="Aptos Narrow"/>
        <family val="2"/>
        <scheme val="minor"/>
      </rPr>
      <t>TBC if CC is required</t>
    </r>
    <r>
      <rPr>
        <sz val="11"/>
        <rFont val="Aptos Narrow"/>
        <family val="2"/>
        <scheme val="minor"/>
      </rPr>
      <t xml:space="preserve"> -</t>
    </r>
    <r>
      <rPr>
        <b/>
        <sz val="11"/>
        <rFont val="Aptos Narrow"/>
        <family val="2"/>
        <scheme val="minor"/>
      </rPr>
      <t xml:space="preserve"> confirmed with Planned Care Board Chair 26/04/2024 this GMO sits with Digital Development.</t>
    </r>
  </si>
  <si>
    <t>85% Local Connection Rate
85% Local Calls Answered in &lt;60 seconds
50% Outcomes Left</t>
  </si>
  <si>
    <t>Impact is not being accuractely captured by current reporting measures within the Consultant Connect system - impact on referrals is currently low but there are uncaptured benefits to advice which is given</t>
  </si>
  <si>
    <t>Availability of clinicans to provide advice</t>
  </si>
  <si>
    <t>Understanding benefit of specialist advice across the Outpatient Pathway (not just at point of referral) in development of plan</t>
  </si>
  <si>
    <t>Accuracy and availability of data
Understanding of full range of uses of system</t>
  </si>
  <si>
    <t xml:space="preserve">N
</t>
  </si>
  <si>
    <t>Digital support required for Consultant Connect programme as remit is wider than Outpatient Transformation</t>
  </si>
  <si>
    <t>Confirmed with Planned Care Board Chair 26/04/2024 this GMO sits with Digital Development. Contact Dee Roberts for details</t>
  </si>
  <si>
    <t>Provide Advice, guidance, and support to empower patients to better self-manage their condition and prepare for treatment and recovery. (3 Ps)</t>
  </si>
  <si>
    <t>Deliver outcomes identified within Phase 1 of the 3Ps Policy delivery plan and service specification</t>
  </si>
  <si>
    <t>&gt; Progress reports (internal &amp; external)
&gt; Recording and reporting service contact activity
&gt; Data quality reporting requirements to be scoped, agreed and implemented.</t>
  </si>
  <si>
    <t xml:space="preserve">&gt; Submit financial and implementation plans to Welsh Government for 24/25. 
&gt; Receive confirmation from Welsh Government of funding allocation.
&gt; Decide digital tool for holistic self-assessment
&gt; Decide SPOC Wellbeing team model and start development.
 </t>
  </si>
  <si>
    <t xml:space="preserve">&gt; Complete recruitment &amp; training for Wellbeing Team
&gt; Complete implementation plan for holisitic self-assessment roll out (digital &amp; non-digital)
&gt; Complete SPOC Wellbeing team implementation.
&gt; Complete implementation for system to deliver holistic self-assessments (digital &amp; non-digital)
</t>
  </si>
  <si>
    <t>&gt; Roll out SPOC Wellbeing services and self-assessments (digital &amp; non-digital) to additional specialities</t>
  </si>
  <si>
    <t>Improved communication to patient throughout the pathway
Achievement of ministerial targets
Ensure patients are seen right time right place
Make Every Contact Count
Maximising 3rd sector capacity
More holistic assessment of patient need
Patients included in decision making process
Decisions made on patient feedback
Support patient self management
Reduce waiting times by ensuring patients are optimised for surgery</t>
  </si>
  <si>
    <t>Potential negative publicity (publishing waiting times)
Supporting services need to be in place to direct patients to
Increased activity on supporting services due to increased signposting</t>
  </si>
  <si>
    <t>Inability to recruit
Lack of confirmed continued funding
Delays in approval of funding
Mapping of resources (more time required than expected)
Gaps in service staffing</t>
  </si>
  <si>
    <t>1. A Healthcare Provider
2. An Employer
4. A Productive Partner</t>
  </si>
  <si>
    <t>Approval of funding from NHS Exec
1x B7 Senior Project Manager
1x B7 Business Change Manager
1x B5 PROMS/PREMS Administrator</t>
  </si>
  <si>
    <t>Financial
System pressures on acute sites
Willingness to change
Complexity of established processes
Accuracy and availability of data
Duplication of systems (consistency)
Primary Care availability (funding)
Secondary Care availability (timelines)
Staffing and skill mix
Fragility of services
Patient expectations
Availability of services to signpost patients to</t>
  </si>
  <si>
    <r>
      <t xml:space="preserve">Yes </t>
    </r>
    <r>
      <rPr>
        <b/>
        <sz val="11"/>
        <color rgb="FFFF0000"/>
        <rFont val="Aptos Narrow"/>
        <family val="2"/>
        <scheme val="minor"/>
      </rPr>
      <t xml:space="preserve">3Ps funding </t>
    </r>
  </si>
  <si>
    <t xml:space="preserve">£170k has been provided for 23/24, awaiting confirmation for 24/25 to 25/26
NB: £340,000 allocated by WG (24/25 &amp; 25/26) </t>
  </si>
  <si>
    <t xml:space="preserve">Staff required to deliver project are identified in Column Q
As part of 23/24 allocation from NHS Exec, £82,890 has been allocated to upskill and retrain staff within current SPOC team. These staff will need to be identified and trained, this will be considered as part of the T&amp;F Group
</t>
  </si>
  <si>
    <t>TBC - in line with the funding source required from NHS Exec, a 3 Ps model will be implemented however without this funding it will not be possible</t>
  </si>
  <si>
    <t>Patient Portal
NHS App
Internal and External Sharepoint
Business Change Manager
Add To Your Life
Wait times communication platform
HealthPathways
Dashboards</t>
  </si>
  <si>
    <t>Navjot Kalra
Anjula Mehta</t>
  </si>
  <si>
    <t>3 Ps Steering Group
Outpatients Redesign and Recovery Group
Planned Care Board
National 3Ps Group</t>
  </si>
  <si>
    <t xml:space="preserve">Working in collaboration with the WG and Health Board Communications Team, develop and include resources developed on website  </t>
  </si>
  <si>
    <t>&gt; Resources available</t>
  </si>
  <si>
    <t>&gt; Submit financial and implementation plans to Welsh Government for 24/25. 
&gt; Receive confirmation from Welsh Government of funding allocation.
&gt; Recruit Band 5 comms team staff member (if funding approved)
&gt; Launch Health Board Waiting Well webpages
&gt; Communication &amp; Engagement strategy developed</t>
  </si>
  <si>
    <t>&gt; Comms &amp; Engagement strategy activities delivered (internal &amp; external)
&gt; Develop Waiting Well landing pages.</t>
  </si>
  <si>
    <t>&gt; Comms &amp; Engagement strategy activities delivered (internal &amp; external)</t>
  </si>
  <si>
    <t>£170k has been provided for 23/24, awaiting confirmation for 24/25 to 25/26
NB: £340,000 allocated by WG (24/25 &amp; 25/26)</t>
  </si>
  <si>
    <t>SBUHB to implement and embed as business as usual the virtual joint school model to help people prepare for surgery – model and toolkit developed. </t>
  </si>
  <si>
    <t>Measure to be identified via T&amp;F</t>
  </si>
  <si>
    <t>Year 25/26 Programme</t>
  </si>
  <si>
    <t>SBUHB to deliver on outcomes identified within Phase 2 of the 3Ps Policy delivery plan and service specification following receipt of deliverables from WG</t>
  </si>
  <si>
    <t>&gt; Recording and reporting service contact activity
&gt; Data quality reporting requirements to be scoped, agreed and implemented.</t>
  </si>
  <si>
    <t>Planning</t>
  </si>
  <si>
    <t>Goal 3: Treat Accordingly: Access to appropriate care at the right time at the right place</t>
  </si>
  <si>
    <t>Ensure Efficient Use of Resources</t>
  </si>
  <si>
    <t>Identify the amount of core capacity allocated within Job Plans to deliver OP activity</t>
  </si>
  <si>
    <t>Demand and Capacity plans to be produced for each service in line with job plans
Recommendations identified and job planning task and finish groups to be established to provide detailed updates regarding demand, capacity and activity</t>
  </si>
  <si>
    <t>&gt; Establish steering group to oversee job planning programme.
&gt; Establish task &amp; finish groups
&gt; Appoint Programme Lead &amp; project team
&gt; Complete dashboard &amp; automated job plans to identify capacity.</t>
  </si>
  <si>
    <t>&gt; Monitor through performance scrutiny meetings and measure against service demand</t>
  </si>
  <si>
    <t>&gt; Monitor through performance scrutiny meetings and measure against service demand
&gt; Roll out across further specialities</t>
  </si>
  <si>
    <t>Ensure clinics are aligned to job plans
Ensure that there is a consistent clinic template
Define total capacity available in order to plan prospectively
Allow for data informed decisions regarding what is required to meet the capacity
Improve perfomance
Influence financial decisions within divisions
Reduce reliance on WLIs
Provide services with accurate data to inform workforce planning</t>
  </si>
  <si>
    <t>Accomodation
Nursing Support
Clinical Lead time requirement
All service groups processes
Reduction in WLI payment payments</t>
  </si>
  <si>
    <t>Clinical engagement and availability
Competing priorities for consultant time
BMA rep involvement
Impact on wider staffing resource required
Changes to working processes
Lack of performance management reports
Lack of staff to support demand and capacity process</t>
  </si>
  <si>
    <t>1. A HealthCare Provider
2. An Employer</t>
  </si>
  <si>
    <t>This programme will primarily align to being a healthcare provider however project is anticipated to provide sustainable opportunities across all services. Programme will work alongside services to understand and manage demand, capacity and activity and what is required to meet the population health needs moving forward.</t>
  </si>
  <si>
    <t>Financial
System pressures on acute sites
Willingness to change
Complexity of established processes
Accuracy and availability of data
Secondary Care availability (timelines)
Staffing and skill mix
Fragility of services
Patient expectations</t>
  </si>
  <si>
    <t>No - service manager and clinical lead time required to support via Outpatient Redesign and Recovery Group</t>
  </si>
  <si>
    <t>Any required workforce changes will be identified as outcomes of the project</t>
  </si>
  <si>
    <t>Fragility of current services - risks and mitigations will be identifed in the duration of the project</t>
  </si>
  <si>
    <t xml:space="preserve">
Dashboard and reporting requirements
If Therapies services not moved to WPAS this will result in increased manual referrals and associated risk</t>
  </si>
  <si>
    <t>Outpatients Redesign and Recovery Group
Planned Care Board</t>
  </si>
  <si>
    <t>Identify where there is not enough core capacity to meet expected demands, developing a plan to:
- optimise current capacity
- explore alternative treatment pathways and appointment types</t>
  </si>
  <si>
    <t>&gt; Forward look report of trajectories against ministerial targets developed and shared with services through bi-weekly targeted intervention meetings.</t>
  </si>
  <si>
    <t>&gt; Performance team to continue to assit services to created plans to deliver zero breaches against 52 week target by 31 March 2025</t>
  </si>
  <si>
    <t>Implement Teledermoscopy service</t>
  </si>
  <si>
    <t xml:space="preserve">Activate Electronic referral system to facilitate timely referrals across Dermatology and Medical Illustration  completed 23/24? </t>
  </si>
  <si>
    <t>Establish service  completed 23/24?</t>
  </si>
  <si>
    <t>Explore how the model can be adapted for other pathways, e.g., Tele-ENT, Tele-MaxFax.  completed 23/24?</t>
  </si>
  <si>
    <t>Maximise the Use of Community and One Stop Clinics</t>
  </si>
  <si>
    <r>
      <rPr>
        <b/>
        <sz val="11"/>
        <rFont val="Aptos Narrow"/>
        <family val="2"/>
        <scheme val="minor"/>
      </rPr>
      <t xml:space="preserve">Phase 1 - demand
</t>
    </r>
    <r>
      <rPr>
        <sz val="11"/>
        <rFont val="Aptos Narrow"/>
        <family val="2"/>
        <scheme val="minor"/>
      </rPr>
      <t xml:space="preserve">1. Perform analysis of Primary Care referral demand with Secondary Care capacity and activity to identify high impact areas for transformation
2. Set up rolling programme of service transfer based on above
</t>
    </r>
    <r>
      <rPr>
        <b/>
        <sz val="11"/>
        <rFont val="Aptos Narrow"/>
        <family val="2"/>
        <scheme val="minor"/>
      </rPr>
      <t xml:space="preserve">
Phase 2 - value
</t>
    </r>
    <r>
      <rPr>
        <sz val="11"/>
        <rFont val="Aptos Narrow"/>
        <family val="2"/>
        <scheme val="minor"/>
      </rPr>
      <t>1. Perform analysis of referral pathway value: referral to stage 5 conversion, informed by continued mapping of patient pathway
2. Set up rolling programme of service transfer based on above</t>
    </r>
  </si>
  <si>
    <t>Reduction in waiting list demand in areas identified for plan</t>
  </si>
  <si>
    <t>Programme for 2025/2026</t>
  </si>
  <si>
    <t>Management of conditions away from acute settings and admission avoidance
Freeing up capacity on acute sites</t>
  </si>
  <si>
    <t>Increase in PC demand in primary care and community settings
Identification of funding to sustain Primary Care services
Patient choice
Straight to test impact on referrals</t>
  </si>
  <si>
    <t>Reliance on WLIs to achieve 52WW (costs)</t>
  </si>
  <si>
    <t>The aim of this project is to manage conditions away from our acute sites - admission avoidance. Depending on the contractual arrangements, the project will result in being primarily a healthcare provider or a productive partner, which will provide long term and sustainable services. Pathway redesign will reduce patient harm, variation, inefficiency and duplication in clinical pathways, ensuring services are equitable and releasing secondary care capacity for those who need to be seen in an acute setting.</t>
  </si>
  <si>
    <t xml:space="preserve">System Pressures requiring significant support - intervention at our acute sites
Availability of data to inform decision making
Staffing and skillset
Engagement with Primary Care
Funding to transfer services
Sustainability and exit strategy
Practice take up for Enhanced Services
</t>
  </si>
  <si>
    <t>Agreement of additional funds will be required where services to transfer are identified. Efficiencies within core capacity will reduce reliance on WLI.</t>
  </si>
  <si>
    <t>TBC through identification of pathways</t>
  </si>
  <si>
    <t>TBC - will be driven by Outpatient Board</t>
  </si>
  <si>
    <t>1. Dashboard to enable decision making
2. Establishment of digital processes to allow for management of patients between secondary and primary care</t>
  </si>
  <si>
    <t>Goal 4 Follow Up Prudently: Maximise the use of supported self-management models where clinically appropriate to deliver person-centred care underpinned by value in health principles and maximise capacity to deliver:
see-on-symptom (SOS)
patient-initiated follow-up (PIFU) where clinically appropriate
eSOS platform
PSA platform</t>
  </si>
  <si>
    <t>Deliver 'See on symptoms and patient initiated follow up – including digital approaches.</t>
  </si>
  <si>
    <t>Increase pace of spread and scale of SOS and PIFU maximising the utilisation of the website</t>
  </si>
  <si>
    <t xml:space="preserve">Patients will be offered as an alternative to face to face appointments. Focus on those catagorised as urgent and those who have been waiting the longest. We will maximise the use of these pathways to avoid low priority routine FUP- Board to provide performance information and to be included in performance scrutiny meetings. Patient Access Management SharePoint page to include information on SOS and PIFU pathways. </t>
  </si>
  <si>
    <t xml:space="preserve">Implementation of GIRFT recommendations into SBUHB. Reduction in FUP appointments, patients will be on appropriate pathway(s), reduction in the need for WLIs. Patient intitated decisions regarding their care. </t>
  </si>
  <si>
    <t xml:space="preserve">Digital- a national requirement to update WPAS to include review date(s) and patient portal developments required. Agreed SOP to manage patients to re-enter care pathway(s), training on all staff on SOS and PIFU criteria. </t>
  </si>
  <si>
    <t xml:space="preserve">Lack of engagement from clinicans, lack engagement from patients, lack of digital reource, lack of data governance, training requirements and lack of trainers to provide appropriate training. </t>
  </si>
  <si>
    <t>1. A Healthcare Provider 2. An Employer</t>
  </si>
  <si>
    <t xml:space="preserve">Aim of programme is to fully understand and interpret data demands on service to inform future decisions regarding appropriate pathways. </t>
  </si>
  <si>
    <t xml:space="preserve">Project Management Support. Clinical time, patient choice. Digital development. </t>
  </si>
  <si>
    <t>TBC Planned Care Transforation £ - bid submitted March 24</t>
  </si>
  <si>
    <t>As per line 18 above</t>
  </si>
  <si>
    <t>Outpatients Redesign and Recovery Group
Planned Care Board
National Outpatients Steering Group</t>
  </si>
  <si>
    <t>Increase spread and scale of the pathways developed and share on the website</t>
  </si>
  <si>
    <t>&gt; Appoint Project Management
&gt; Identify Clinical Leads
&gt; Establish task &amp; Finish groups
&gt; Identify pathways appropriate for SOS, 
&gt; Publish digital media
PIFU &amp; direct discharge by speciality
&gt; GiRFT guidelines to support identification of which specialities are most appropriate for SOS, PIFU &amp; direct discharge pathways
&gt; Development of SOP
&gt; Staff training</t>
  </si>
  <si>
    <t>Demonstrate and annual increase in the use of SOS and PIFU</t>
  </si>
  <si>
    <t>Include public-facing information on SOS and PIFU so that patients can maximise the benefits of being on an SOS/PIFU pathway</t>
  </si>
  <si>
    <t>Undertake Virtual reviews – synchronous and asynchronous</t>
  </si>
  <si>
    <t xml:space="preserve">Maximise the use of virtual approaches in outpatient delivery for both new and follow-up appointments 
</t>
  </si>
  <si>
    <t xml:space="preserve">Reduction in face to face appointments and increase in virtual appointments in line with GIRFT recommendations. </t>
  </si>
  <si>
    <t xml:space="preserve">Consultant and patient engagement. Equipment. </t>
  </si>
  <si>
    <t xml:space="preserve">Digital including In Touch team to roll-out. Impact on administration/technical support for patients. Reduction in staff required to support clinics. </t>
  </si>
  <si>
    <t xml:space="preserve">Aim of the programme is to fully understand where virtual appointments are appropriate to provide care. To ensure patients receive the right care, in the right place at the right time. </t>
  </si>
  <si>
    <t xml:space="preserve"> Clinical time and engagement, patient choice. Digital development.  Additional CISCO Jabber licences may be required to facilitate virtual appointments.</t>
  </si>
  <si>
    <t>None reqired.</t>
  </si>
  <si>
    <t xml:space="preserve">Yes. To be identified within the work programme. </t>
  </si>
  <si>
    <t>None required.</t>
  </si>
  <si>
    <t>Virtual appointments will be included in consultant job plans where appropriate.</t>
  </si>
  <si>
    <t xml:space="preserve">Lack of engagement and BMA involment. </t>
  </si>
  <si>
    <t xml:space="preserve">CISCO Jabber, Attend Anywhere and Patient Portal. </t>
  </si>
  <si>
    <t>Ceri Cimblett</t>
  </si>
  <si>
    <t xml:space="preserve">Communicate Public-facing information regarding all virtual approaches to on health board website </t>
  </si>
  <si>
    <t xml:space="preserve">Implement 10 additional video group clinic/face-to-face group clinic models </t>
  </si>
  <si>
    <t>Patient Reported Outcome Measures</t>
  </si>
  <si>
    <t>Embed into clinical pathways to deliver effective, person-centred on-going care</t>
  </si>
  <si>
    <t xml:space="preserve">Patient PROMS and PREMS will be developed and embedded into patient pathways which will provide enhanced opportunities to collect information and evaluate the quality of patient care building on the work undertaken by the value in health programme. </t>
  </si>
  <si>
    <t>PROM &amp; PREM recorded tied in to National roll out of Promptly system</t>
  </si>
  <si>
    <t xml:space="preserve">Ability to measure patient feedback and expereince to better develop patient focused services to better meet patient needs. </t>
  </si>
  <si>
    <t>Digital, PROMS and PREMS system and VBHc team as enablers.</t>
  </si>
  <si>
    <t xml:space="preserve">PROMS and PREMS data is not currently embeded into services. Engagement from patients. </t>
  </si>
  <si>
    <t>VBHc team. Digital platforms. Patients.</t>
  </si>
  <si>
    <t xml:space="preserve">Patient engagement and variation in patient care expectations. </t>
  </si>
  <si>
    <t>TBC - system may be a national procurement</t>
  </si>
  <si>
    <t>TBC funded by Digital</t>
  </si>
  <si>
    <t>TBC- to be identified as part of the OP programme of work.</t>
  </si>
  <si>
    <t>Goal 5: Measure What's Important: Transforming care to better meet the clinical need of the patient</t>
  </si>
  <si>
    <t>Modernised Outpatient Dataset</t>
  </si>
  <si>
    <t xml:space="preserve">Attendance records at each training programme </t>
  </si>
  <si>
    <t>&gt; Verification testing and roll out of new FUNBs vital dashboard across all specialities (in dashboard)</t>
  </si>
  <si>
    <t>&gt; Monitor position using dashboard and refining in response to end user feedback</t>
  </si>
  <si>
    <t>Ability to make informed decision to Transform services to better meet the clincial needs of the patient, implement a process to monitor demand and capacity which will provide a thorough understanding of flow through the system, provide a better patient experience when accessing our services, improve support for self-management and we will support the effective navigation around the health system through digital platforms for patients to be given the confidence and ability to self-manage their condition, report accurate information to WAG, ensuring waiting lists are accurate to ensure the patient achieves the right care in the right place at the right time whilst more appropriately utilising core services. We will provide person centred care. 
Ensure guidance and training is in place for staff so that those most in clinical need are seen in the most appropriate clinical setting.</t>
  </si>
  <si>
    <t xml:space="preserve">Potential increase activity on other stages as more patients are seen in Outpatients
Data quality will improve during life cycle of programme
Any digital changes will need to be reflected in training and policies
</t>
  </si>
  <si>
    <t>Ability to deliver 52 week waits
Patient safety and complaints
Incorrect pathway utilisation</t>
  </si>
  <si>
    <t>Better understand demand and plan sufficient activity so that patients do not have an unnecessary wait for treatment
Ensure that we have appropriately skilled staff who are up to date with policies and procedures regarding RTT management to ensure the Health Board meets ministerial targets and correct utilisation of all core capacity
Establish a supporting framework of operational delivery and performance monitoring across services</t>
  </si>
  <si>
    <t>Capacity to build D&amp;C dashboard
Project management support
Cultural change with how performance is managed
Lack of trainers to provide training required
Pressures on acute sites to release staff to attend training
Acute pressures impacting delivery of ministerial targets</t>
  </si>
  <si>
    <t>Y - linked to RTT Training Programme</t>
  </si>
  <si>
    <t>Costs to be absorbed in Patient Access Team budget - see line 19 above</t>
  </si>
  <si>
    <t>See line 19 above</t>
  </si>
  <si>
    <t>Support required to build and maintain dashboards</t>
  </si>
  <si>
    <t>Outpatients Redesign and Recovery Meeting
Patient Access Management Group
Planned Care Board</t>
  </si>
  <si>
    <t>Effective Demand and Capacity Planning</t>
  </si>
  <si>
    <t>Embed 6 monthly check-ins with those waiting over 52 weeks linked to local 3Ps services</t>
  </si>
  <si>
    <t>&gt; VBHC to verify dashboard</t>
  </si>
  <si>
    <t>&gt; VBHC dashboard reporting to PAM</t>
  </si>
  <si>
    <t>Continued Performance Meetings to maximise use of current capacity</t>
  </si>
  <si>
    <t>&gt; Write RTT training programme
&gt; Develop monitoring parameters for numbers of staff trained</t>
  </si>
  <si>
    <t>&gt; Deliver trianing programme
&gt; Monitor successful completion of training</t>
  </si>
  <si>
    <t>Chris Jones</t>
  </si>
  <si>
    <t>SBUHB to embed into clinical pathways to support patients preparing for treatment (3Ps Policy). </t>
  </si>
  <si>
    <t>&gt; Write 3Ps training programme
&gt; Develop monitoring parameters for numbers of staff trained</t>
  </si>
  <si>
    <t>&gt; Deliver training programme
&gt; Monitor successful completion of training</t>
  </si>
  <si>
    <t>Embedding PROMs and PREMs in to pathways</t>
  </si>
  <si>
    <t>Patient Access Training programme</t>
  </si>
  <si>
    <t xml:space="preserve">Embed patient reported outcome measures (PROMS) and patient reported experience outcomes (PREMS). </t>
  </si>
  <si>
    <t>&gt; Write PROMs &amp; PREMs 
&gt; Develop monitoring parameters for numbers of staff trained</t>
  </si>
  <si>
    <t xml:space="preserve">Develop and deliver a RTT Training Programme for all staff </t>
  </si>
  <si>
    <t>NEW GMOs TO BE INCLUDED IN THE PLAN IF APPROVED BY NHS EXEC AS PER PLANNED CARE TRANSFORMATION FUNDING - BIDS SUBMITTED MARCH 24</t>
  </si>
  <si>
    <t>Delivery of Planned Care Transformation Proposals (if agreed by NHS Exec)</t>
  </si>
  <si>
    <t>In Touch Digital System</t>
  </si>
  <si>
    <t>Funding not approved</t>
  </si>
  <si>
    <t>General Surgery High Volume Low Complexity Clinics: a novel, cost-effective, transformational approach to waiting lists</t>
  </si>
  <si>
    <t xml:space="preserve">Neurology Outpatient referral Advice and Guidance Service
</t>
  </si>
  <si>
    <t>innovative approach to improving the speed, cost effectiveness and resilience of the breast new patient diagnostic pathway.</t>
  </si>
  <si>
    <t>Digitalisation of GP Medication Recommendation form (Outpatients clinics</t>
  </si>
  <si>
    <t>P_01</t>
  </si>
  <si>
    <t>Pathways</t>
  </si>
  <si>
    <r>
      <t>FUNDED
(</t>
    </r>
    <r>
      <rPr>
        <b/>
        <sz val="11"/>
        <color rgb="FFFF0000"/>
        <rFont val="Aptos Narrow"/>
        <family val="2"/>
        <scheme val="minor"/>
      </rPr>
      <t>TBC WG PEY £
- Tnot currently agreed by HB/ WG and it will not fund the whole pathway</t>
    </r>
  </si>
  <si>
    <t xml:space="preserve">Development of AWWM pathway  &amp; service specifications for adults in line with Welsh Government requirements  &amp; chairs objectives.                   
                                          </t>
  </si>
  <si>
    <t xml:space="preserve">Develop and Implement year 1 priorities of the AWWMP (HWHW) delivery plan via PEY funding:                                 
Establish entry point(s)   
Focus on establishing an integrated level 1, 2 and level 3 services for (higher risk) adults (and holistic / root causes / behavioural science approach).                                                
Agree federated governance structure for whole system pathway.
Develop and refine pathway governance, reporting processes &amp; mechanisms across federated delivery structures.   
Develop robust evaluation measures (including data in line with National Minimum Dataset/PREMS/PROMS)of PEY funded activity to support AWWM business case for funding of service 25/26 onwards.   
Collaborate with VBHC to complete process map of whole ststem pathway multidisciplinary  AWWM current activity for levels 1-4.  Analyse, benchmark, explore redistribution, fragility, demand and capacity and develop a proposal for establishing the year 1 priorities of AWWMP for remainder of WG PEY funding (24/25).        
Implemetation of the pathways will be through existing SDG structures reported through APOG. Currently no mechanism to deliver cross cutting GMOs in SBUHB.                                                                     </t>
  </si>
  <si>
    <t xml:space="preserve">Development of a AWWM Pathway–underpinned by 24/25 AWWM evaluation and data to enable release of Prevention &amp; Early Years funding.                               
Outline of plans for progressing level 2 &amp; 3 adult weight management services approved by WG – to enable release of PEY funding.                        
Implementation of the agreed federated governance structures/processes that cut across different SDGs recognising differential accountability for delivery of service vs overall weigh management plan as part of population health.        
Development of Business Case via agreed governance group responsible for scrutiny of evaluation and and business case 25/26 proposal prior to BCSG submission.                         
                </t>
  </si>
  <si>
    <t xml:space="preserve">Development of integrated weight management pathway and service specification for level 1-3 services                                                                                       
Pathway development will integrate across existing One Bay Way work. </t>
  </si>
  <si>
    <t>Development of demand and capacity and other data measures for services recognised as delivering weight management through process mapping exercise via PEY or other funding streams</t>
  </si>
  <si>
    <t>Develop a proposal and BC for local adult AWWMP model to inc Workforce plan for delivery levels 1-3  with inclusive Maternity pathways</t>
  </si>
  <si>
    <t>Clear action plans for delivery of Pop Health strategy;           Progress made towards Chair's Objective that the Health Board is expected to delvier a Level 2 WM service with capcaity for 1.5% of the population with a BMI &gt;3;0 and a Level 3 WM service with capacity for 0.5% of the population with a BMI &gt;30.       
 Progress is made towards being able to measure outcomes specified by Welsh Government leading to an increase in the proportion of people who lose 5 or 10% body weight through the All Wales Weight Management Pathway</t>
  </si>
  <si>
    <t xml:space="preserve">Cross cutting whole system partnership working essentail to success </t>
  </si>
  <si>
    <t xml:space="preserve">Agreement on governance structures/processes that cut across different SDGs. Process and responsibilities agreed around federated governance arrangements for this WSP GMO, recognising differential accountability for delivery of service vs overall weigh management plan as part of population health. 
Public Health Team GMO lead (business case development) - Alice Purchades
</t>
  </si>
  <si>
    <t>APOG as a potential governance mechanism for supporting system level discussions and decision making</t>
  </si>
  <si>
    <r>
      <t xml:space="preserve">TBC funding from Welsh Government Prevention and Early Years funding (NR until March 25)
</t>
    </r>
    <r>
      <rPr>
        <b/>
        <sz val="11"/>
        <color rgb="FFFF0000"/>
        <rFont val="Calibri"/>
        <family val="2"/>
      </rPr>
      <t>This element not currently agreed by HB/ WG and it will not fund the whole pathway</t>
    </r>
  </si>
  <si>
    <t>TBC
Cost needs to fit within the remaining £753,500.00 total  funding envelope from Welsh Government Prevention and Early Years funding</t>
  </si>
  <si>
    <t xml:space="preserve">Need to be able to  reporting on the Ministerial priorities / chairs objectives </t>
  </si>
  <si>
    <t>Lead SG for operational delivery is PCTG, however this is a cross system pathway approach</t>
  </si>
  <si>
    <t>TBC - suggested to utilise APOG as this is cross system GMO</t>
  </si>
  <si>
    <r>
      <t xml:space="preserve">HIGH CRITICAL HIGH FEASIBLE
</t>
    </r>
    <r>
      <rPr>
        <b/>
        <sz val="11"/>
        <color theme="0"/>
        <rFont val="Aptos Narrow"/>
        <family val="2"/>
        <scheme val="minor"/>
      </rPr>
      <t>Score: 355/600</t>
    </r>
  </si>
  <si>
    <r>
      <t>FUNDED
(</t>
    </r>
    <r>
      <rPr>
        <b/>
        <sz val="11"/>
        <color rgb="FFFF0000"/>
        <rFont val="Aptos Narrow"/>
        <family val="2"/>
        <scheme val="minor"/>
      </rPr>
      <t>WG PEY £ UNTIL 31/03/25 )</t>
    </r>
  </si>
  <si>
    <t xml:space="preserve">Development of Tobacco pathway &amp; service specifications in line with Welsh Government requirements  &amp; chairs objectives.     
Implement year 2 priority actions within the SBUHB Tobacco Control plan with a focus on establishing a maternal smoking cessation service and developing a HMQ in Hospital approach.  </t>
  </si>
  <si>
    <t xml:space="preserve">Implementation of the PEY funded Maternal Smoking Cessation and hosp based HMQ pilot.                    
Developmpent of robust evaluation measures for both programmes and plans for future of the programmes from April 25 onwards following the end of PEY funding.               
Implemetation of the pathways will be through existing SDG structures reported through APOG. Currently no mechanism to deliver cross cutting GMOs in SBUHB.   </t>
  </si>
  <si>
    <t xml:space="preserve">Progress is made towards achieving an increase in the number of people who make a quit attempt and who successfully quit smoking, contributing to the overall aim of reducing smoking prevalance in the Swansea Bay population, with particular focus on the PEY funded Welsh Government prioirty programmes of Maternal Smoking cessation and HMQ NPTH Pilot.                                </t>
  </si>
  <si>
    <t xml:space="preserve">Development of qtrly HLR and an evaluation papers to ensure ongoing sustainability  of the Maternal service and HMQ in Hospital service is prioritised.                 
Integrate into existing OBW work programme 
</t>
  </si>
  <si>
    <t>Implementation of the PEY funded Welsh Government prioirty Maternal Smoking Cessation and NPT pilot pathways and services specifications                      
Staff in post.            
Begin to gather robust evaluation data.</t>
  </si>
  <si>
    <t>Delivery and evaluation of PEY funded work               
Development of a sustainable delivery model and Business Case to include Workforce requirements should funding become available from April 25 onwards</t>
  </si>
  <si>
    <t xml:space="preserve">Delivery and evaluation of PEY funded work               
Development of a sustainable delivery model and Business Case to include Workforce requirements should funding become available or not forthcoming 
</t>
  </si>
  <si>
    <t xml:space="preserve">Delivery and evaluation of PEY funded work               
Development of a sustainable delivery model and BC to include WF requirements should funding become available 
</t>
  </si>
  <si>
    <t>Clear action plans for delivery of Pop Health strategy           
Progress is made towards the Chair's Objective that 95% of pregnant smokers have their smoking status recorded and a referral made to smoking cessation services            
Progress is made towards being able to measure outcomes specified by Welsh Government leading to an decrease  in the proportion of people smoking tobacco products</t>
  </si>
  <si>
    <t>Population Health Focussed SBUHB smoking cessation prevention offer</t>
  </si>
  <si>
    <t>APOG as a potential governance mechanism for supporting system level discussions and decision making
Support the healthcare workforce to understand the social determinents of health and implications on smoking</t>
  </si>
  <si>
    <t>Utilise funding comissioning and contracting to support health inequalities contributing to smoking</t>
  </si>
  <si>
    <t>funding from Welsh Government Prevention and Early Years funding (NR until March 25)
AGREED IN 23/24</t>
  </si>
  <si>
    <r>
      <t xml:space="preserve">£425,422 in 2024/25 PEY
</t>
    </r>
    <r>
      <rPr>
        <sz val="11"/>
        <color rgb="FFFF0000"/>
        <rFont val="Calibri"/>
        <family val="2"/>
      </rPr>
      <t xml:space="preserve">
CONFIRMED BY WG There is no recurrent funding idenified post 24/25</t>
    </r>
  </si>
  <si>
    <t xml:space="preserve">3.5 WTE Band 5 Smoking Cessation Advisors    
1 WTE Band 6 SC Supervisor                                 1 WTE Band 3              </t>
  </si>
  <si>
    <t xml:space="preserve">PEY funding non recurrent until March '25 </t>
  </si>
  <si>
    <t>Need to be able to  reporting on the Ministerial priorities / chairs objectives</t>
  </si>
  <si>
    <t>Lead SG for operational service delivery is PCTG, however this is a cross system pathway approach</t>
  </si>
  <si>
    <r>
      <t xml:space="preserve">URGENT AND EMERGENCY CARE SYSTEM PLAN FOR 24/25   </t>
    </r>
    <r>
      <rPr>
        <b/>
        <sz val="22"/>
        <color theme="0"/>
        <rFont val="Aptos Narrow"/>
        <family val="2"/>
        <scheme val="minor"/>
      </rPr>
      <t xml:space="preserve">      </t>
    </r>
  </si>
  <si>
    <t xml:space="preserve">How we are measuring 'success' on delivering the outcome - this may be a process measure at this level. 
NOTE - there will be overall System Indicators set which will be mainly aligned to the Ministerial Priorities and Performance trajectories
</t>
  </si>
  <si>
    <t>UEC_01</t>
  </si>
  <si>
    <r>
      <t xml:space="preserve">Programme 1: Co-ordination, signposting and alternatives to admission
</t>
    </r>
    <r>
      <rPr>
        <sz val="11"/>
        <rFont val="Aptos Narrow"/>
        <family val="2"/>
        <scheme val="minor"/>
      </rPr>
      <t xml:space="preserve">Tackles 6 Goals UEC priorities namely:
- Goal 1: Co-ordinated planning and support for populations at greater risk of needing UEC
- Goal 2: Signposting people with UEC needs to the righ place, first time
- Goal 3: Clinically safe alternatives to hospital </t>
    </r>
  </si>
  <si>
    <t>Predictive identification of future high users of UEC - Data analysis &amp; interpretation (demand forecasting of longer and shorter term trends to drive future portfolio activity)</t>
  </si>
  <si>
    <t>Model/ standard practice of data collection and interpretation - ability to use data to drive future activity in line with demand. Potential to be linked to the roll-out of Healthy Days at Home. HDAH could be used as the outcome indicator for vulnerable populations i.e. what they want is to remain at home and independent</t>
  </si>
  <si>
    <r>
      <t xml:space="preserve">Model delivered </t>
    </r>
    <r>
      <rPr>
        <b/>
        <sz val="11"/>
        <rFont val="Aptos Narrow"/>
        <family val="2"/>
        <scheme val="minor"/>
      </rPr>
      <t>(NOTE: Potential for cross cutting piece of work sitting across portfolio or as an organisational action)</t>
    </r>
    <r>
      <rPr>
        <sz val="11"/>
        <color rgb="FFFF0000"/>
        <rFont val="Aptos Narrow"/>
        <family val="2"/>
        <scheme val="minor"/>
      </rPr>
      <t xml:space="preserve">. </t>
    </r>
    <r>
      <rPr>
        <sz val="11"/>
        <rFont val="Aptos Narrow"/>
        <family val="2"/>
        <scheme val="minor"/>
      </rPr>
      <t xml:space="preserve">Please note the outcome measures of this piece of work may be determined by the level of resource that can be allocated. E.g. Increased resource allocation (whether internally via existing staff resource or externally via commissioned work) </t>
    </r>
  </si>
  <si>
    <t>Planning
• Planning – confirm leads from key areas to drive forward work e.g. Population Health; Digital’ Data. Confirm approach taken to drive forward work (e.g. Task &amp; Finish Group etc.)</t>
  </si>
  <si>
    <t xml:space="preserve">Planning
• Data collection and review </t>
  </si>
  <si>
    <t>Delivery/ Development
• Synthesis of data sources into a form for use by key decision makers</t>
  </si>
  <si>
    <t>Initial model for data collection in place
• Review work to date (build on moving into 25/ 26)</t>
  </si>
  <si>
    <t>Ability to plan activity in line with system demand/ trends</t>
  </si>
  <si>
    <t>Potential increased demands on digitial, information and population health colleagues</t>
  </si>
  <si>
    <t>Ability to forward plan and analyse key trends for tackling - seeks to tackle all Risks (i.e. data dirven planning)</t>
  </si>
  <si>
    <t>Healthcare provider
Employer
Anchor Institution
A Productive Partner</t>
  </si>
  <si>
    <t xml:space="preserve">Aim of project is to fully understand and interpret all appropriate data sources so as to plan for initiatives that will provide early intervention and/ or admission avoidance from our acute sites. As such project is to support and facilitate a population health approach. This will enable SBUHB to be a (1) Healthcare Provider; (2) An Employer; (3) An Anchor Institution; (4) A Productive Partner. This scheme would support data driven decision making (this in-turn where appropriate can be used to direct activity to supporting the Marmot principles or SBUHB's population healths cross cutting themes) </t>
  </si>
  <si>
    <t>System pressures requiring significant support/ intervention at our acute sites (rather than a focus on population health)</t>
  </si>
  <si>
    <t xml:space="preserve">N-  work with expertise currently within the health board e..g. Public Health, Digital &amp; Information colleagues </t>
  </si>
  <si>
    <t>No - in house solution</t>
  </si>
  <si>
    <t>in-house solution utilising resource from other teams namely public/ poplulation health, digital &amp; information colleagues</t>
  </si>
  <si>
    <t>Potential impact on creation of dashboards/ data collection tools</t>
  </si>
  <si>
    <t>Programme 1 lead (Emily Warren) - this to be confirmed if GMO altered to organisation wide GMO</t>
  </si>
  <si>
    <r>
      <t xml:space="preserve">6 Goals UEC Board </t>
    </r>
    <r>
      <rPr>
        <b/>
        <sz val="11"/>
        <rFont val="Aptos Narrow"/>
        <family val="2"/>
        <scheme val="minor"/>
      </rPr>
      <t>*NOTE If deemed cross organisational action may require reporting in additional/ alternative forum(s)</t>
    </r>
  </si>
  <si>
    <t>High Critical 255/300
High Feasible 210/300</t>
  </si>
  <si>
    <t>UEC_02</t>
  </si>
  <si>
    <t xml:space="preserve">Pathways </t>
  </si>
  <si>
    <t xml:space="preserve">See OBW Pathways </t>
  </si>
  <si>
    <t>Improved management of Long Term Conditions as admission avoidance - driven by data/ One Bay Way priorities. Focus on:
- Frailty
- Diabetes
- Respiratory
- Cardiology
- MSK</t>
  </si>
  <si>
    <t xml:space="preserve">Deliverables driven by One Bay Way Programme in 24/ 25. Granularity regarding outcomes and measures to be confirmed. Expected outcome that work on One Bay Way key conditions will impact on admission avoidance to our acute sites </t>
  </si>
  <si>
    <t xml:space="preserve">See One Bay Way measures for additional granularity. Expected measures will relate to management of conditions away from our acute sites as admission avoidance. Additional measures likely to come from VBHC projects that are aligned/ rolled over from 23/ 24 </t>
  </si>
  <si>
    <t>Driven by One Bay Way planned deliverables/ timeline
• Planning (this aligned with One Bay Way planning approach)</t>
  </si>
  <si>
    <t xml:space="preserve">Driven by One Bay Way planned deliverables/ timeline
• Support for key pathways to be redesigned </t>
  </si>
  <si>
    <t xml:space="preserve">Driven by One Bay Way planned deliverables/ timeline
• Undertake pathway analysis and review (test small scale changes) </t>
  </si>
  <si>
    <t>Driven by One Bay Way planned deliverables/ timeline
• Review work to date</t>
  </si>
  <si>
    <t>Rolled over/ existing (Diabetes/ Heart failure, AF) &amp; New - Work underway via VBHC funding for diabetes, AF and heart failure during 24/25 re; long term conditions - new works aligning One Bay Way with UEC Board activity</t>
  </si>
  <si>
    <t>Rolled over/ existing GMO's to include - UEC_002 (VBHC_HF_001-009); UEC_003 (VBHC_AF_001-012); UEC_004 (VBHC_DIAB_001-004) - new works driven by One Bay Way initiative</t>
  </si>
  <si>
    <t xml:space="preserve">Management of conditions away from our acute sites - admission avoidance </t>
  </si>
  <si>
    <t>Potential increase in demand in Primary &amp; Community Care    Collaboration with PCTSG AHPs required</t>
  </si>
  <si>
    <t>Tackling risks relating to 4hr/ 12hr targets and COP patients -  25 risk score (on current UEC Board risk register)</t>
  </si>
  <si>
    <t xml:space="preserve">Aim of project is to manage long term conditions away from our acute sites - admission avoidance. The project will result in being primarily a healthcare provider but in doing so will provide long term and sustainable employment whilst it is anticipated this project will work in partnership with local authorities  and as such be a productive partner and anchor institution. Aims of One Bay Way is to: (a) Deliver the four pillars of the Population Health Strategy; (b) Create the culture, behaviours and ways of working that support a healthier Swansea Bay (c) New Deal for the public - shift the culture to one of wonership and responsibility for their care and self-management (d) Pathways redesign - reduce patient harm, variation, inefficiency and duplication in clinical pathways, with the highlest benchmarked variance in admission rates </t>
  </si>
  <si>
    <t>See OBW Pathways</t>
  </si>
  <si>
    <t>6 Goals UEC Board &amp; current One Bay Way/ VBHC reporting structures</t>
  </si>
  <si>
    <t>High Critical 285/300
Low Feasible 120/300</t>
  </si>
  <si>
    <t>UEC_03</t>
  </si>
  <si>
    <t>Delivery of projects in line with broader technology enabled care agenda and/ or development of a business case/ plan in readiness should external funding become available in year. Examples to include:
-Wearables in the community (e.g. Delta Wellbeing/ Airedale model)
-Wound identification app roll-out
-Other - TBC
2 primary options available namely:
(1) No funding available and business case developed is the planned output
(2) Funding is sourced and project is rolled out</t>
  </si>
  <si>
    <t xml:space="preserve">Planning
• Planning (agree working group membership/ leads) &amp; roll out – confirm devices being used to supplement Virtual Wards </t>
  </si>
  <si>
    <t xml:space="preserve">Planning
• Roll-out </t>
  </si>
  <si>
    <t>Confirmation as to whether funding can be sourced/ development of business case
• Continue roll-out</t>
  </si>
  <si>
    <t xml:space="preserve">Business case developed (or if funding sourced project underway)
• Review activity to date/ evaluation – determine whether continued delivery within 25/ 26  </t>
  </si>
  <si>
    <t xml:space="preserve">Admission avoidance - tackles 4hr/ 12hr targets and risk of increasing COP patients in our hospitals by managing conditions away from acute sites                                                      </t>
  </si>
  <si>
    <t>Potential increase in demand in Primary &amp; Community Care              Collaboration with PCTSG AHPs required for avaialbility e.g. Podiatry access to wound apps where appropriate, and other apps that would enable access and delivery for AHP's</t>
  </si>
  <si>
    <t>Sharing of information/ monitoring of ones condition by technology (self management &amp; care). Potential for work in conjunction with local authorities. The project will result in being primarily a healthcare provider but in doing so will provide long term and sustainable employment whilst it is anticipated this project will work in partnership with local authorities  and as such be a productive partner and anchor institution. Where possible and appropriate it is anticipated that procurement of equipment/ services will provide opportunities to local/ regional suppliers. By monitoring conditions (via an increase in wearables in the community) it is anticipated this will lower overall requirement for patient travel and as such positively impact SBUHB's environmental and health equity objectives.</t>
  </si>
  <si>
    <t>Yes - TECH cymru funded</t>
  </si>
  <si>
    <t>Update with info from Neil Hapgood</t>
  </si>
  <si>
    <t xml:space="preserve">6 Goals UEC Board </t>
  </si>
  <si>
    <t>High Critical 280/300
High Feasible 180/300</t>
  </si>
  <si>
    <t>UEC_04</t>
  </si>
  <si>
    <t xml:space="preserve">Expansion of Virtual Wards/  so as to avoid admission and/ or to pull away from acute sites (for care in the community). 
Revised model – reduced workforce plan/recruitment
Progress 7/7 service for core hours only 
Funding to be considered as part of wider HB UEC priorities
Minimal funding opportunities available via core budget due to continued service development
Savings from existing admission avoidance/saved bed days already incorporated into current funding 
</t>
  </si>
  <si>
    <t>Measures will be dependent on funding sourced - if funding is sourced there will be specific project measures. If not a measure of success will be a clear plan of favoured way forward and developed business case suitable for adaption for multiple funding avenues</t>
  </si>
  <si>
    <t xml:space="preserve">Planning
• Planning – confirm available level of funding and whether can move to 7 day service </t>
  </si>
  <si>
    <t xml:space="preserve">Planning
• Planning – confirm resource required to drive forward project and roll-out/ recruitment </t>
  </si>
  <si>
    <t xml:space="preserve">Confirmation as to whether funding can be sourced/ development of business case
• Recruitment of staff/ roll out </t>
  </si>
  <si>
    <t>Business case developed (or if funding sourced project underway/ service developed)
• Embed expanded service as BAU</t>
  </si>
  <si>
    <t>UEC001</t>
  </si>
  <si>
    <t>Admission avoidance - tackles 4hr/ 12hr targets and risk of increasing COP patients in our hospitals by managing conditions away from acute sites</t>
  </si>
  <si>
    <r>
      <t xml:space="preserve">Potential increase in demand in Primary &amp; Community Care
</t>
    </r>
    <r>
      <rPr>
        <sz val="11"/>
        <color rgb="FFFF66FF"/>
        <rFont val="Aptos Narrow"/>
        <family val="2"/>
        <scheme val="minor"/>
      </rPr>
      <t>Will require additional pharmacy staff pharms &amp; techs</t>
    </r>
    <r>
      <rPr>
        <sz val="11"/>
        <rFont val="Aptos Narrow"/>
        <family val="2"/>
        <scheme val="minor"/>
      </rPr>
      <t xml:space="preserve">
Collaboration with AHP's as already part of the VW teams</t>
    </r>
  </si>
  <si>
    <t>Aim of project is to manage patients away from our acute sites - admission avoidance and/ or improve flow (alternatives to admission). The project will result in being primarily a healthcare provider but in doing so will provide long term and sustainable employment whilst it is anticipated this project will work in partnership with local authorities  and as such be a productive partner and anchor institution. Anticipated linkages to a technology enabled care/ wearables in the community project. Where possible and appropriate it is anticipated that procurement of equipment/ services will provide opportunities to local/ regional suppliers. By monitoring/ managing patients in their away from acute sites it is anticipated this will lower overall requirement for patient travel and as such positively impact SBUHB's environmental and health equity objectives</t>
  </si>
  <si>
    <t>600k in Plan</t>
  </si>
  <si>
    <t xml:space="preserve"> Revised model cost 600K FYE, est</t>
  </si>
  <si>
    <r>
      <t xml:space="preserve">Yes </t>
    </r>
    <r>
      <rPr>
        <sz val="11"/>
        <color rgb="FFFF0000"/>
        <rFont val="Aptos Narrow"/>
        <family val="2"/>
        <scheme val="minor"/>
      </rPr>
      <t>- Revised W/F model  to be added - Anjula/ Emily</t>
    </r>
  </si>
  <si>
    <r>
      <rPr>
        <sz val="11"/>
        <color rgb="FFFF0000"/>
        <rFont val="Aptos Narrow"/>
        <family val="2"/>
        <scheme val="minor"/>
      </rPr>
      <t>Digital ask to be added - Emily/ Anjul</t>
    </r>
    <r>
      <rPr>
        <sz val="11"/>
        <rFont val="Aptos Narrow"/>
        <family val="2"/>
        <scheme val="minor"/>
      </rPr>
      <t>a</t>
    </r>
  </si>
  <si>
    <t>Anjula Mehta/ Emily Davies (virtual ward leads)
Lead Service Group - PCT</t>
  </si>
  <si>
    <t>High Critical 285/300
Low Feasible 180/300</t>
  </si>
  <si>
    <t>UEC_05</t>
  </si>
  <si>
    <t>High Intensity Users (UEC) review and engagement/ service</t>
  </si>
  <si>
    <t>Delivery or development of a business case/ plan should external funding become available in year. 2 primary options available namely:
(1) No funding available and business case developed is the planned output
(2) Funding is sourced and project is rolled out</t>
  </si>
  <si>
    <t>Planning
• Planning – identify Nurse, Consultant and Management leads(s)/ Review whether project can form part of existing personnel role(s) or whether Business case development is required (for funding)</t>
  </si>
  <si>
    <t>Planning
• Roll-out – subject to confirmation whether function can be part of existing personnel role(s) or whether funding has been sourced</t>
  </si>
  <si>
    <t>Confirmation as to whether funding can sourced/ development of business case
• Roll-out – subject to confirmation whether function can be part of existing personnel role(s) or whether funding has been sourced</t>
  </si>
  <si>
    <t>Business case developed (or if funding sourced project underway)
• Embed service as BAU/ review performance of service</t>
  </si>
  <si>
    <t>Tackles dispproportionate impact of High Intensity Users (HIU) on Emergency Department. Principles (if funding is provided) is to:
- Identify the top 50 people
- Personlaised and direct contact
- De-escalate the issue
- Discharge from project to community or voluntary support services
- Manage relapse
- Quality of intervention</t>
  </si>
  <si>
    <t>Anticipated positive impact on inappropriate attendees at ED front door i.e. decrease attendances</t>
  </si>
  <si>
    <t>Reduces inappropriate attendances which would likely be having a negative impact on 4hr/ 12hr targets</t>
  </si>
  <si>
    <t xml:space="preserve">Anticipated project will primarily align to being a healthcare provider. However project anticipated to provide sustainable employment opportunities. Project would work in conjunction with local authorities and third sector (so as to discharge ED High Intensity Users to community and voluntary support services) - this to provide an alternative support mechanism and prevent ongoing inappropriate use of ED/ fron door services </t>
  </si>
  <si>
    <t>No - BAU to be undertaken by Morriston Service Group</t>
  </si>
  <si>
    <t>No additional requirments - work being taken forward as BAU by MGH</t>
  </si>
  <si>
    <t>Lead SG - MGH</t>
  </si>
  <si>
    <t>UEC_06</t>
  </si>
  <si>
    <t>PRIMARY CARE</t>
  </si>
  <si>
    <r>
      <t xml:space="preserve">Increased psychology presence in primary care clusters
</t>
    </r>
    <r>
      <rPr>
        <sz val="11"/>
        <color rgb="FFFF0000"/>
        <rFont val="Aptos Narrow"/>
        <family val="2"/>
        <scheme val="minor"/>
      </rPr>
      <t>Suggest to Remove from 6 Goals - reporting via PCTG</t>
    </r>
  </si>
  <si>
    <t>Roll-out of psychology presence in community clusters project</t>
  </si>
  <si>
    <t xml:space="preserve">See specific project measures from project plan </t>
  </si>
  <si>
    <t>Roll-out</t>
  </si>
  <si>
    <t>Project completed (service in place)</t>
  </si>
  <si>
    <t>MHLD037</t>
  </si>
  <si>
    <t>Management of conditions away from our acute sites - admission avoidance</t>
  </si>
  <si>
    <t>Potential increase in demand in Primary &amp; Community Care/ MHLD</t>
  </si>
  <si>
    <t>Aim of the project is to focus on prevention/ early intervention at a population level. The project is linked to the provision psychological services and as such aligns with being a healthcare provider. The project also aligns with being a  a productive partner and anchor institution by working via 'community psychology lense' (i.e. applied psychology of working with communities and with peoiple in the context of their community - it involves looking outside the individual towards enabling the local community to find local solutions). The project aligns the employer pillar by providing sustainable employment opportunities whilst would provide a SBUHB employees who residents of the locality to access.</t>
  </si>
  <si>
    <t>Recurrent funding 300K agreed in 23/24</t>
  </si>
  <si>
    <t>300K</t>
  </si>
  <si>
    <t>4.0WTE Band 8a Psychologists for x4 clusters (1 per cluster) agreed in 23/24 - recruitment underway</t>
  </si>
  <si>
    <t>PCT SG</t>
  </si>
  <si>
    <t>Scored PCT sheet</t>
  </si>
  <si>
    <t>UEC_07</t>
  </si>
  <si>
    <t>FUNDED
(FF monies)</t>
  </si>
  <si>
    <t>Revise as per FF proposal</t>
  </si>
  <si>
    <r>
      <t xml:space="preserve">Revise as per FF proposal
</t>
    </r>
    <r>
      <rPr>
        <sz val="11"/>
        <rFont val="Aptos Narrow"/>
        <family val="2"/>
        <scheme val="minor"/>
      </rPr>
      <t>• Confirm available funding – planning for increased roll-out</t>
    </r>
  </si>
  <si>
    <r>
      <t xml:space="preserve">Revise as per FF proposal
</t>
    </r>
    <r>
      <rPr>
        <sz val="11"/>
        <rFont val="Aptos Narrow"/>
        <family val="2"/>
        <scheme val="minor"/>
      </rPr>
      <t xml:space="preserve">• Confirm additional resource required – recruit additional unregistered workforce provision </t>
    </r>
  </si>
  <si>
    <r>
      <t xml:space="preserve">Revise as per FF proposal
</t>
    </r>
    <r>
      <rPr>
        <sz val="11"/>
        <rFont val="Aptos Narrow"/>
        <family val="2"/>
        <scheme val="minor"/>
      </rPr>
      <t>• Roll-out – enhance SPoA out of hours support</t>
    </r>
  </si>
  <si>
    <r>
      <t xml:space="preserve">Revise as per FF proposal
</t>
    </r>
    <r>
      <rPr>
        <sz val="11"/>
        <rFont val="Aptos Narrow"/>
        <family val="2"/>
        <scheme val="minor"/>
      </rPr>
      <t xml:space="preserve">• Continue roll-out followed by review of activity with outline plan of activity moving into 25/ 26 </t>
    </r>
  </si>
  <si>
    <t>Admission avoidance and improved patient experience</t>
  </si>
  <si>
    <t>Potential increase in demand in Primary &amp; Community Care</t>
  </si>
  <si>
    <t>Reduces inappropriate attendance which would likely be having a negative impact on overall patient flow</t>
  </si>
  <si>
    <t>The project focusses on health provision whilst would provide sustainable employment across the SBUHB region. Would also be a productive partner by ensuring EoL patients are on the most appropriate pathway and not signposted to social care services which may not be appropriate for those on a palliative pathway.</t>
  </si>
  <si>
    <t xml:space="preserve">FF monies 400k </t>
  </si>
  <si>
    <t>Lead SG - PCT</t>
  </si>
  <si>
    <t xml:space="preserve">PCT SG/ 6 Goals UEC Board </t>
  </si>
  <si>
    <t>High Critical 260/300
Low Feasible 200/300</t>
  </si>
  <si>
    <t>see MGH</t>
  </si>
  <si>
    <r>
      <rPr>
        <b/>
        <sz val="11"/>
        <rFont val="Aptos Narrow"/>
        <family val="2"/>
        <scheme val="minor"/>
      </rPr>
      <t>Programme 2: Integrated Front Door</t>
    </r>
    <r>
      <rPr>
        <sz val="11"/>
        <rFont val="Aptos Narrow"/>
        <family val="2"/>
        <scheme val="minor"/>
      </rPr>
      <t xml:space="preserve">
Tackles 6 Goals UEC priorities namely:
- Goal 2: Signposting people with UEC needs to the right place, first time
- Goal 3: Clinically safe alternatives to hospital
- Goal 4: Rapid response in a physical or mental health crisis</t>
    </r>
  </si>
  <si>
    <r>
      <t xml:space="preserve">Improvements to ED/ AMU/ SDEC/ MIU pathways - SEE AMSR PHASE 2 GMO within MGH service group 24/ 25 plan (planned cross reporting with work led within MGH Service Group). </t>
    </r>
    <r>
      <rPr>
        <sz val="11"/>
        <color rgb="FFFF0000"/>
        <rFont val="Aptos Narrow"/>
        <family val="2"/>
        <scheme val="minor"/>
      </rPr>
      <t>L</t>
    </r>
    <r>
      <rPr>
        <b/>
        <sz val="11"/>
        <color rgb="FFFF0000"/>
        <rFont val="Aptos Narrow"/>
        <family val="2"/>
        <scheme val="minor"/>
      </rPr>
      <t xml:space="preserve">E to confirm wording with MGH
</t>
    </r>
    <r>
      <rPr>
        <sz val="11"/>
        <color rgb="FFFF0000"/>
        <rFont val="Aptos Narrow"/>
        <family val="2"/>
        <scheme val="minor"/>
      </rPr>
      <t xml:space="preserve">
Will also likely need to include a note on UPCC as part of the SDEC/ alternatives to admission (directive from 6 Goals national team on draft 6 Goals plan submitted</t>
    </r>
  </si>
  <si>
    <t>SEE AMSR PHASE 2 GMO within MGH service group 24/ 25 plan (planned cross reporting with work led within MGH Service Group)</t>
  </si>
  <si>
    <t xml:space="preserve">SEE AMSR PHASE 2 GMO within MGH service group 24/ 25 plan (planned cross reporting with work led within MGH Service Group)
Key deliverables aligned to TI improvement targets
Q1 &amp; Q2 activity mirrored – anticipated activity with take 2 Q’s:
• Business case for ACP workforce as well as further consultant input to be developed if not already approved by end of 2023/24
• Redevelop Lung function area for increased clinical space to see patients 
• Maximisation of SDEC pathways 
• Continue work to towards a fully resourced 7 day a week service and embed efficiencies in AMU where possible e.g. expansion of electronic test requesting.
• Work to gain 7 day a week therapy, phlebotomy, SALT, dietetics &amp; increased porter cover.
</t>
  </si>
  <si>
    <t xml:space="preserve">SEE AMSR PHASE 2 GMO within MGH service group 24/ 25 plan (planned cross reporting with work led within MGH Service Group)
Key deliverables aligned to TI improvement targets
Q3 &amp; Q4 activity mirrored – anticipated activity with take 2 Q’s:
• Recruitment to agreed staffing models (subject to approved business case)
• Maximisation of SDEC pathways
</t>
  </si>
  <si>
    <t>Rolled over/ updated - merges and adds to UEC_008 &amp; UEC_023</t>
  </si>
  <si>
    <t>See patients in the right place, first time/ Admission avoidance - tackles 4hr/ 12hr targets and risk of increasing COP patients in our hospitals by managing conditions away from acute sites</t>
  </si>
  <si>
    <t>Healthcare provider
Employer
Anchor Institution
Productive partner</t>
  </si>
  <si>
    <t xml:space="preserve">The overarching goal is to ensure that we are seeing the right patient, in the right place, haveing the right care, first time. 
MGH is the centre for unscheduled care for SBUHB we are a leading health provider and a productive partner with our partner orgnaisations, working to meet the goal above by creating effective patient pathways, working closley with our partners to create seamless transition in care. </t>
  </si>
  <si>
    <t>TBC - SEE AMSR PHASE 2 GMO within MGH service group 24/ 25 plan (planned cross reporting with work led within MGH Service Group)</t>
  </si>
  <si>
    <t>TBC - in line with any plan developed in line with roll-out</t>
  </si>
  <si>
    <t>Sue Moore (MGH Service Group Director)/ Programme 2 lead (Gareth Cottrell)
Lead SG - MGH</t>
  </si>
  <si>
    <t>6 Goals UEC Board / MGH Management structure</t>
  </si>
  <si>
    <t>Scored MGH sheet</t>
  </si>
  <si>
    <r>
      <t xml:space="preserve">Frailty strategy development and roll-out - </t>
    </r>
    <r>
      <rPr>
        <sz val="11"/>
        <color rgb="FFFF0000"/>
        <rFont val="Aptos Narrow"/>
        <family val="2"/>
        <scheme val="minor"/>
      </rPr>
      <t>SEE AMSR PHASE 2 GMO within MGH service group 24/ 25 plan (planned cross reporting with work led within MGH Service Group)</t>
    </r>
  </si>
  <si>
    <r>
      <t xml:space="preserve">SEE AMSR PHASE 2 GMO within MGH service group 24/ 25 plan (planned cross reporting with work led within MGH Service Group) - </t>
    </r>
    <r>
      <rPr>
        <b/>
        <sz val="11"/>
        <rFont val="Aptos Narrow"/>
        <family val="2"/>
        <scheme val="minor"/>
      </rPr>
      <t>NOTE: Although being led via MGH Service Group anticipated that any Frailty strategy will cross boundaries to primary and community care (and also align with One Bay Way initiative)</t>
    </r>
    <r>
      <rPr>
        <sz val="11"/>
        <rFont val="Aptos Narrow"/>
        <family val="2"/>
        <scheme val="minor"/>
      </rPr>
      <t xml:space="preserve"> </t>
    </r>
  </si>
  <si>
    <t xml:space="preserve">SEE AMSR PHASE 2 GMO within MGH service group 24/ 25 plan (planned cross reporting with work led within MGH Service Group)
Key deliverables aligned to TI improvement targets
Q1 &amp; Q2 activity mirrored – anticipated activity take 2 Q’s (and follows approval of overall frailty strategy developed in 23/ 24):
• Work to develop flow models around streamlining frailty
• Continue recruitment and maximising job planning to increase sessions into frailty 
• Dedicated area and identity for frailty to be developed 
</t>
  </si>
  <si>
    <t xml:space="preserve">SEE AMSR PHASE 2 GMO within MGH service group 24/ 25 plan (planned cross reporting with work led within MGH Service Group)
Key deliverables aligned to TI improvement targets
Q1 &amp; Q2 activity mirrored – anticipated activity take 2 Q’s (and follows approval of overall frailty strategy developed in 23/ 24):
• Work to develop flow models around streamlining frailty
• Continue recruitment and maximising job planning to increase sessions into frailty 
• Dedicated area and identity for frailty to be developed
</t>
  </si>
  <si>
    <t xml:space="preserve">SEE AMSR PHASE 2 GMO within MGH service group 24/ 25 plan (planned cross reporting with work led within MGH Service Group)
Key deliverables aligned to TI improvement targets
Q3 &amp; Q4 activity mirrored – anticipated activity take 2 Q’s
• Work to develop flow models around streamlining frailty
• Continue recruitment and maximising job planning to increase sessions into frailty
</t>
  </si>
  <si>
    <t>Rolled over - Adaption/ updating of Tier 2 GMO in 23/ 24 - UEC_009</t>
  </si>
  <si>
    <t>Adaption/ updating of Tier 2 GMO in 23/ 25 - UEC_009</t>
  </si>
  <si>
    <t xml:space="preserve">The overarching goal is to ensure that we are seeing the right patient, in the right place, having the right care, first time. 
MGH is the centre for unscheduled care for SBUHB and are a leading health provider and a productive partner with our partner orgnaisations, working to meet the goal above by creating effective patient pathways, working closley with our partners to create seamless transition in care. </t>
  </si>
  <si>
    <t>Scored MGH  sheet</t>
  </si>
  <si>
    <t>UEC_10</t>
  </si>
  <si>
    <t>E-triage roll-out in ED/ MIU</t>
  </si>
  <si>
    <t xml:space="preserve">Delivery or development of a business case/ plan should external funding become available in year. 2 primary options available namely:
(1) No funding available and business case developed is the planned output
(2) Funding is sourced and e-triage rolled out to ED and MIU (e-traige is a self booking patient system whereby patients follow a structured questionaire/ booking in process aligned with Manchester triage - system allows ED/ MIU to quickly know what is within the waiting room mitigating risk and also for patient streaming to other departments) </t>
  </si>
  <si>
    <t>Measures will be dependent on funding sourced - if funding is sourced there will be specific project measures. If not a measure of success will be a clear plan of favoured  technology/ way forward and developed business case suitable for adaption for multiple funding avenues</t>
  </si>
  <si>
    <t xml:space="preserve">Planning </t>
  </si>
  <si>
    <t xml:space="preserve">Confirmation as to whether funding can be sourced/ development of business case </t>
  </si>
  <si>
    <t xml:space="preserve">Business case developed (or if funding sourced project underway) </t>
  </si>
  <si>
    <t>Managing risk at front door (earlier triage of patients in waiting room) - tackles 4hr/ 12hr targets</t>
  </si>
  <si>
    <t>Potential increased demand on digital colleagues during roll-out</t>
  </si>
  <si>
    <t>Tackling risks relating to 4hr/ 12hr targets  -  25 risk score (on current UEC Board risk register)</t>
  </si>
  <si>
    <t>The overarching goal is to ensure that we are seeing the right patient, in the right place, having the right care, first time. 
MGH Emergency Department  (supported by the MIU at NPT Hospital) is the locus for unscheduled care for SBUHB and are a leading health provider and a productive partner with our partner orgnaisations, working to meet the goal above by creating effective patient pathways, working closley with our partners to create seamless transition in care. The e-triage system project would assist by allowing ED/ MIU to quickly know what is within the waiting room mitigating risk and also for patient streaming to other departments)</t>
  </si>
  <si>
    <t xml:space="preserve">TBC - any E-triage roll-out dependent on accessing funding. If no funding can be sourced business plan/ case to be developed </t>
  </si>
  <si>
    <t>TBC - in line with any funding sourced/ project plan. If no funding sourced development of future way forward/ business case will not require additional staffing</t>
  </si>
  <si>
    <t>High Critical 270/300
Low Feasible 120/300</t>
  </si>
  <si>
    <r>
      <rPr>
        <sz val="11"/>
        <rFont val="Aptos Narrow"/>
        <family val="2"/>
        <scheme val="minor"/>
      </rPr>
      <t>Extended access to psychiatric liaison for attendance at front door service</t>
    </r>
    <r>
      <rPr>
        <sz val="11"/>
        <color rgb="FFFF0000"/>
        <rFont val="Aptos Narrow"/>
        <family val="2"/>
        <scheme val="minor"/>
      </rPr>
      <t xml:space="preserve">s - SEE AMSR PHASE 2 GMO within MGH service group 24/ 25 plan (planned cross reporting with work led within MGH Service Group)
</t>
    </r>
    <r>
      <rPr>
        <sz val="11"/>
        <rFont val="Aptos Narrow"/>
        <family val="2"/>
        <scheme val="minor"/>
      </rPr>
      <t>3. Create a Mental Health A&amp;E – (MGH and MH Service Groups) – Create a tailor made environment to reduce risk of absconding (planned cross reporting with work led within MGH Service Group)</t>
    </r>
  </si>
  <si>
    <t>Delivery or development of a business case/ plan should external funding become available in year.  2 primary options available namely:
(1) No funding available and business case developed is the planned output
(2) Funding is sourced and project is rolled out</t>
  </si>
  <si>
    <t>Measures will be dependent on funding sourced - if funding is sourced there will be specific project measures. If not a measure of success will be a clear plan ofway forward and developed business case suitable for adaption for multiple funding avenues</t>
  </si>
  <si>
    <t xml:space="preserve">Planning
• Planning </t>
  </si>
  <si>
    <t xml:space="preserve">Confirmation as to whether funding can be sourced/ development of business case
• Planning </t>
  </si>
  <si>
    <t>Business case developed (or if funding sourced project underway)
• Review position re; activity moving into 25/ 26</t>
  </si>
  <si>
    <t>Rolled over - UEC 011 (Tier 2 in 23/ 24)</t>
  </si>
  <si>
    <t xml:space="preserve">See patients in the right place, first time/ Admission avoidance - tackles 4hr/ 12hr </t>
  </si>
  <si>
    <t>Less inappropriate patients in ED - signpost to MHLD services</t>
  </si>
  <si>
    <t xml:space="preserve">TBC -  roll-out dependent on accessing funding. If no funding can be sourced business plan/ case to be developed </t>
  </si>
  <si>
    <t>6 Goals UEC Board MGH Management structure</t>
  </si>
  <si>
    <r>
      <rPr>
        <sz val="11"/>
        <rFont val="Aptos Narrow"/>
        <family val="2"/>
        <scheme val="minor"/>
      </rPr>
      <t>Reduce ambulance handover delays in conjunction with WAST -</t>
    </r>
    <r>
      <rPr>
        <sz val="11"/>
        <color rgb="FFFF0000"/>
        <rFont val="Aptos Narrow"/>
        <family val="2"/>
        <scheme val="minor"/>
      </rPr>
      <t xml:space="preserve"> SEE AMSR PHASE 2 GMO within MGH service group 24/ 25 plan (planned cross reporting with work led within MGH Service Group) - anticipated that AMSR Phase 2 will impact on Ambulance handover times
NOTE: Executive Team feedback noted that Continuous Flow Model (CFM) should be a GMO – CFM currently sitting in MGH/ AMSR delivery plan – confirmation required as to whether separate CFM GMO is required
</t>
    </r>
    <r>
      <rPr>
        <sz val="11"/>
        <rFont val="Aptos Narrow"/>
        <family val="2"/>
        <scheme val="minor"/>
      </rPr>
      <t xml:space="preserve">4. Redesigning clinical pathway within the ED to include the workforce in ED and redesigning the estate - Work to be taken forward within MGH service group 24/ 25 plan (planned cross reporting with work led within MGH Service Group). Planned activity/ outcomes to include:
o Increasing the number of emergency practitioners and senior decision makers
o Implementation of new rosters (leading to costs effective clinical rota)
o Closure of 3 resus spaces
o Re-baseline nursing establishment
o Reallocation of space - re-apportioning part of our estate for the utilisation of ambulance handovers/ shift change so as to support safe handover
o Compliance with WG targets including ambulance handover (e.g. activity such as zero tolerance on 10hr/ 8hr/ 4hrs waits/ Continuous Flow Model (CFM))
o Implement direct pathways for stroke, fractured NOF and palliative care (linked to/ associated with above improvements to ED/ AMU/ SDEC/ MIU/ UPCC pathways)
o Changes to acute medical model and redesign of estate to support pathways, coupled with recruitment for acute physicians (linked to/ associated with above improvements to ED/ AMU/ SDEC/ MIU/ UPCC pathways)
o Support WAST shift from 'traditional ambulance model of care' i.e. clinical logistics service (UEC needs are met and resolved at home or in the community)
</t>
    </r>
  </si>
  <si>
    <t>Actual initiatives to be confirmed  - example work to include:
-Continuous Flow Model (CFM)
-Zero tolerance on10hr/ 8hr/ 4hrs waits
-Support shift from 'tradiitonal ambulance model of care' i.e. clinical logistics service (UEC needs are met and resolved at home or in the community)
-Other TBC</t>
  </si>
  <si>
    <t xml:space="preserve">Specific project measures dependent on initiatives taken forward - anticipated improvement to ambulance handover times </t>
  </si>
  <si>
    <t xml:space="preserve">Planning
Key deliverables aligned to TI improvement targets
• Planning
</t>
  </si>
  <si>
    <t xml:space="preserve">Roll-out
Key deliverables aligned to TI improvement targets
• Planning &amp; roll-out
</t>
  </si>
  <si>
    <t xml:space="preserve">Roll-out
Key deliverables aligned to TI improvement targets
• Roll-out
</t>
  </si>
  <si>
    <t xml:space="preserve">Improved ambulance handover times
Key deliverables aligned to TI improvement targets
• Roll-out &amp; review 24/ 25 activity (confirm any items moving into 25/ 26 plan)
</t>
  </si>
  <si>
    <t>UEC_010 (Tier 2 in 23/ 24)</t>
  </si>
  <si>
    <t>Improved ambulance handover times - tackle 4hr/ 12 hrs targets</t>
  </si>
  <si>
    <t>No - anticipated that any improvement activity will be taken forward within existing resource</t>
  </si>
  <si>
    <t>No risks identified - anticipated that any improvement activity will be taken forward within existing resource</t>
  </si>
  <si>
    <t>Potential impact on data collection/ creation of dashboard although to be confirmed in line with specific initiatives taken forward</t>
  </si>
  <si>
    <t>UEC_08</t>
  </si>
  <si>
    <r>
      <rPr>
        <b/>
        <sz val="11"/>
        <rFont val="Aptos Narrow"/>
        <family val="2"/>
        <scheme val="minor"/>
      </rPr>
      <t>Programme 3: Acute hospital flow and discharge</t>
    </r>
    <r>
      <rPr>
        <sz val="11"/>
        <rFont val="Aptos Narrow"/>
        <family val="2"/>
        <scheme val="minor"/>
      </rPr>
      <t xml:space="preserve">
Tackle 6 Goals UEC priorities namely:
- Goal 5: Optimal hospital care and discharge practice from the point of admission</t>
    </r>
  </si>
  <si>
    <t>Productive ward(s) to reduce length of stay</t>
  </si>
  <si>
    <t>Roll-out of key initiatives across the health board so as to encourage productive Board Rounds/ Wards and to encourage timely flow and discharge. Key iniatives to include:
-SAFER
-Red2Green
-D2RA
-Criteria Led Discharge (CLD)
-Avoiding deconditioning
-COP escalation &amp; management
-Other (TBC)</t>
  </si>
  <si>
    <t>Specific measures linked to specific initiative. Example measures include:
-Full MDT at Board Round
-Evidence of use of D2RA
-Evidence of accurate Red2Green status on Signal
-EDDs/ CLD accurate &amp; updated on Signal
-Recognition of COP pts suitable for transfer off site
-Evidence esclation
-Evidence of 'early bird' discharges &amp; use of discharge lounge
-Evidence of considering risk of deconditioning
-Evidence of initiatives that save bed days
-Ward staff understanding of SAFER/ D2RA/ Red2Green
-Evidence of support from Matrons/ Service Manager at Board Round
All with end goal of improving flow and timely discharge</t>
  </si>
  <si>
    <t>Roll-out
• Review activity being rolled forward from 23/ 24</t>
  </si>
  <si>
    <t>Roll-out
• Roll-out</t>
  </si>
  <si>
    <t>Improved metrics in line with agreed process measures - all work undertaken to improve patient flow and discharge profile
• Evaluate 24/ 25 activity and confirm activity moving in 25/ 26</t>
  </si>
  <si>
    <t>Rolled over (and adapted/ increased scope)</t>
  </si>
  <si>
    <t>UEC_012</t>
  </si>
  <si>
    <t xml:space="preserve">Improved flow and discharge - tackle risk re; high numbers of COP patients in beds                                           </t>
  </si>
  <si>
    <t>Collaboration with PCTSG AHP's required</t>
  </si>
  <si>
    <t>Improved flow and discharge - tackle risk re; high numbers of COP patients in beds</t>
  </si>
  <si>
    <t>Healthcare provider
Productive partner</t>
  </si>
  <si>
    <t xml:space="preserve">Primary aim is the development of a productive wards ethos so as to deliver healthcare provision in a timely manner and to encourage timely discharge away from hospital. Linked to promotion and roll-out of the D2RA initiative/ principles work will take place in partnership with local authorities and third sector.   </t>
  </si>
  <si>
    <t xml:space="preserve"> Anticipated that any improvement activity will be taken forward within existing resource. However the full team currently working on this activity  would likely require investment (one team member has had 12 month extension – others have time limited contracts ending Oct 24)
</t>
  </si>
  <si>
    <t xml:space="preserve">Exact costs TBC as ongoing requirements of team unknown at present. £150K est 24/25 costs included in plan. </t>
  </si>
  <si>
    <t>TBC structure of UEC team to be confirmed post Oct 24. DL view that 8a post would need to be replaced + need for b5/6 admin support</t>
  </si>
  <si>
    <t>High Critical 290/300
High Feasible 280/300</t>
  </si>
  <si>
    <t>UED_09</t>
  </si>
  <si>
    <t>UEC/ Digital</t>
  </si>
  <si>
    <r>
      <t xml:space="preserve">Further development and embedding of patient flow system across ward. This so as to support 'productive ward(s) to reduce length of stay' - utilise system to generate and record all discharges (one version of the truth for all flow and discharge information i.e. Signal system) - </t>
    </r>
    <r>
      <rPr>
        <b/>
        <sz val="11"/>
        <rFont val="Aptos Narrow"/>
        <family val="2"/>
        <scheme val="minor"/>
      </rPr>
      <t>business case/ finance may be required to develop system in a timely manner</t>
    </r>
  </si>
  <si>
    <t>Improved and embedded patient flow system - process measures to include system use/ updating of EDDs/ CLD and use in generating and recording discharges in line with D2RA framework</t>
  </si>
  <si>
    <t>Further developed and embedded system</t>
  </si>
  <si>
    <t xml:space="preserve">System so as to allow the tracking of patient flow and discharge (support improved flow and discharge)            </t>
  </si>
  <si>
    <t>Interface + access to community services needs consideration      Collaboration with PCTSG AHP's required</t>
  </si>
  <si>
    <t>Project primarily is aimed at supporting the delivery of healthcare services by the recording and reporting of patient level information (so as to support patient flow and discharge) . However as part of this project sustainable employment opportunities would be provided whilst it is anticipated that will align with being an anchor institution by offering procurement opportunities (linked to system developments) at a local and regional level. The project would support being a productive partner by making data available to partners such as RPB/ Home First Service (for management of service) and NHS Wales/ Welsh Government re; D2RA reporting</t>
  </si>
  <si>
    <t>Funded - see Digital GMOs</t>
  </si>
  <si>
    <t>Led by Digital</t>
  </si>
  <si>
    <t>High Critical 290/300
High Feasible 180/300</t>
  </si>
  <si>
    <r>
      <t xml:space="preserve">Improve across the whole stroke pathway (including, hyper acute stroke, rehabilitation and early supportive discharge) performance linked to SSNAP targets - </t>
    </r>
    <r>
      <rPr>
        <sz val="11"/>
        <color rgb="FFFF0000"/>
        <rFont val="Aptos Narrow"/>
        <family val="2"/>
        <scheme val="minor"/>
      </rPr>
      <t xml:space="preserve">SEE STROKE GMO within MGH service group 24/ 25 plan (planned cross reporting with work led within MGH Service Group/ ARCH - ALSO NOTED AS AN ARCH PRIORITY)
</t>
    </r>
    <r>
      <rPr>
        <sz val="11"/>
        <rFont val="Aptos Narrow"/>
        <family val="2"/>
        <scheme val="minor"/>
      </rPr>
      <t>2. Develop a cohesive and compliant approach to the delivery of Stroke services for SBUHB, aiming to improve outcomes and deliver on WG Tier 1 targets, improve compliance with Stroke Sentinel National Audit (SSNAP) and meet the required standards to become a CRSC and open Regional Hyper Acute Stroke Unit - Work to be taken forward within MGH service group 24/ 25 plan and aligned with ARCH Portfolio (planned cross reporting with work led within MGH Service Group)</t>
    </r>
  </si>
  <si>
    <t xml:space="preserve">See MGH </t>
  </si>
  <si>
    <t xml:space="preserve">Roll-out
• Follow already developed plan(see attached SBAR in supporting documentation) 
• Monitor increase month on moth ESD compliance
• Monitor KPI improvement month on month
• Monthly meetings as well as NHS scrutiny meetings to ensure improving performance 
</t>
  </si>
  <si>
    <t xml:space="preserve">Roll-out
• Follow already developed plan (see attached SBAR in supporting documentation)
• Monitor increase month on moth ESD compliance
• Monitor KPI improvement month on month
• Monthly meetings as well as NHS scrutiny meetings to ensure improving performance
</t>
  </si>
  <si>
    <t xml:space="preserve">Improvement in performance
• Follow already developed plan(see attached SBAR in supporting documentation) 
• Monitor increase month on moth ESD compliance
• Monitor KPI improvement month on month
• Monthly meetings as well as NHS scrutiny meetings to ensure improving performance
• Assess impact at end of 24/ 25 and if service is again at capacity or requires no more investment
</t>
  </si>
  <si>
    <t>UEC_019</t>
  </si>
  <si>
    <t xml:space="preserve">Improvement in SSNAP performance </t>
  </si>
  <si>
    <t xml:space="preserve">MGH is the centre of excellence for stroke  SBUHB are a leading health provider and a productive partner with our partner orgnaisations creating effective patient pathways, working closley with our partners to create seamless transition in care. </t>
  </si>
  <si>
    <t>Sue Moore (MGH Service Group Director)/ Programme 3 lead (Gareth Cottrell)
Lead SG - MGH</t>
  </si>
  <si>
    <r>
      <t>6 Goals UEC Board 
?</t>
    </r>
    <r>
      <rPr>
        <sz val="11"/>
        <color rgb="FFFF0000"/>
        <rFont val="Aptos Narrow"/>
        <family val="2"/>
        <scheme val="minor"/>
      </rPr>
      <t>Is there also a Stroke Board</t>
    </r>
  </si>
  <si>
    <t>UEC_16</t>
  </si>
  <si>
    <t>See Pathways</t>
  </si>
  <si>
    <r>
      <t xml:space="preserve">Ensure appropriate use of centralised rehab (NPT) for supporting patient flow/ frailty model across SBUHB 
</t>
    </r>
    <r>
      <rPr>
        <sz val="11"/>
        <color rgb="FFFF0000"/>
        <rFont val="Aptos Narrow"/>
        <family val="2"/>
        <scheme val="minor"/>
      </rPr>
      <t>REMOVE FROM UEC 6 GOALS - This is whole system development of Rehab Framework</t>
    </r>
  </si>
  <si>
    <r>
      <t xml:space="preserve">New model implemented - </t>
    </r>
    <r>
      <rPr>
        <b/>
        <sz val="11"/>
        <rFont val="Aptos Narrow"/>
        <family val="2"/>
        <scheme val="minor"/>
      </rPr>
      <t>confirmation required as to whether additional funding is required to implement model</t>
    </r>
  </si>
  <si>
    <r>
      <t xml:space="preserve">Model in place - all inpatient rehab centralised at NPT - </t>
    </r>
    <r>
      <rPr>
        <b/>
        <sz val="11"/>
        <rFont val="Aptos Narrow"/>
        <family val="2"/>
        <scheme val="minor"/>
      </rPr>
      <t>confirmation required as to whether additional funding is required to implement model</t>
    </r>
  </si>
  <si>
    <t>New model in place</t>
  </si>
  <si>
    <t>UEC_013</t>
  </si>
  <si>
    <t>Improved patient flow/ lowered COP patients with acute beds</t>
  </si>
  <si>
    <t>Improved patient flow/ COP patients with acute beds</t>
  </si>
  <si>
    <t>Healthcare provider</t>
  </si>
  <si>
    <t>Provision of healthcare services to SBUHB population</t>
  </si>
  <si>
    <t>TBC - confirmation required</t>
  </si>
  <si>
    <t>TBC - no additional digital ask anticipated</t>
  </si>
  <si>
    <t>Programme 3 lead (Sue Moore)</t>
  </si>
  <si>
    <t>High Critical 212.5/300
High Feasible 220/300
YEAR 1 PLANNING</t>
  </si>
  <si>
    <r>
      <rPr>
        <b/>
        <sz val="11"/>
        <rFont val="Aptos Narrow"/>
        <family val="2"/>
        <scheme val="minor"/>
      </rPr>
      <t>Programme 4: Integrated Discharge</t>
    </r>
    <r>
      <rPr>
        <sz val="11"/>
        <rFont val="Aptos Narrow"/>
        <family val="2"/>
        <scheme val="minor"/>
      </rPr>
      <t xml:space="preserve">
Tackles 6 Goals UEC priorities namely:
- Goal 6: Home first approach and reduce risk of re-admission</t>
    </r>
  </si>
  <si>
    <t>Pathways of Care Delays (POCD) action plan implementation</t>
  </si>
  <si>
    <t>Delay themes to drive activity (in partnership with LA/ Third sector/ RPB). Current themes include:
-Awaiting completion of assessment by social care
-Awaiting allocation of social worker
-Awaiting completion of assessment
-Nursing/ AHP/ Medical/ Pharmacy
-Awaiting start of new care home package
-Awaiting joint assessment
-Awaiting transfer to intermediate care bedded facility
-Awaiting residential home availability
-Mental Capacity/ Court of Protection delays</t>
  </si>
  <si>
    <t>Specific measures TBC in line specific initiative - all activity undertaken to reduce pathway of care delays and improve discharge profile (frequency and/ or number of discharges)</t>
  </si>
  <si>
    <t xml:space="preserve">Roll-out
• Planning namely: 
• Review 24/ 25 plan &amp; actions
• Update action plan/ leads to drive works forward
• Begin activity in line with POCD plan
</t>
  </si>
  <si>
    <t xml:space="preserve">Roll-out
• Roll-out of activity in line with agreed action plan and agreed leads
• Ongoing updating of action plan and reporting on POCD progress
</t>
  </si>
  <si>
    <t xml:space="preserve">Improvement in Pathways of Care Delays
• Roll-out of activity in line with agreed action plan and agreed leads
• Ongoing updating of action plan and reporting on POCD progress
• Review overall progress within 24/ 25 and activity rolled into 25/ 26
</t>
  </si>
  <si>
    <t xml:space="preserve">Improved patient flow/ lowered COP patients with acute beds                    </t>
  </si>
  <si>
    <t>AHP workforce consideration</t>
  </si>
  <si>
    <t>Healthcare provider
A Productive Partner</t>
  </si>
  <si>
    <t>The project works in conjunction with local authorities, RPB, third sector so as to lower overall Pathways of Care Delays. This driven by the reasons for delays as noted by monthly census. The actions are driven by the  POCD Task &amp; Finish Management Group - implementing healthcare provider actions  to tackle key themes will likely involve working in partnership e.g. Develop single handed care models through uses of equipment/ additional therapy; Trusted Assessor model roll-out; Increase therapies provision etc.</t>
  </si>
  <si>
    <t>Expected to be C/N initally however requirements which may need additional investment may emerge as review is undertaken</t>
  </si>
  <si>
    <t>N initally however requirements which may need additional investment may emerge as review is undertaken</t>
  </si>
  <si>
    <t>Programme 4 lead (Brian Owens)
Lead Service Group -  MGH /PCT working with RPB</t>
  </si>
  <si>
    <t>High Critical 290/ 300
High Feasible 200/300</t>
  </si>
  <si>
    <t>UEC_11</t>
  </si>
  <si>
    <t xml:space="preserve">Optimising and Centralising Integrated Discharge Hub (IDH) – Review and implementation of full model to include:
Patient Assignment Team (PAT)
Discharge facilitation team
Complex discharge team </t>
  </si>
  <si>
    <t>Integrated Discharge Hub model implemented - full model to include:
-Patient Assignment Team (PAT)
-Discharge facilitation team
-Complex discharge team</t>
  </si>
  <si>
    <t>Specific measures and timeline TBC in line with funding availability and/ or reallocation of resource. Overall aim of implementated service to encourage more timely discharges and overall improvement in flow</t>
  </si>
  <si>
    <t>Planning
• Planning – confirm roll-out plan (whether OCP required)</t>
  </si>
  <si>
    <t>Roll-out
• Roll-out (Begin process of forming teams from existing staff resource)</t>
  </si>
  <si>
    <t>Roll-out
• Roll-out (Continue roll-out)</t>
  </si>
  <si>
    <t>Model/ service in place
• Embed as BAU</t>
  </si>
  <si>
    <t>Rolled over/ adapted</t>
  </si>
  <si>
    <t>UEC_024</t>
  </si>
  <si>
    <t xml:space="preserve"> If decreases LoS, will impact on pharmacy resource. Need Data i.e. LoS impact, volume of patients impacted. Lead medicine linking in with Hub</t>
  </si>
  <si>
    <t>Primary aim is the development of an Integrated Discharge Hub (IDH) function which will support the delivery of healthcare provision in the delivery of the right patient, treated in the right place first time. Furthermore it will encourage the timely dsicharge of said patients to the right place (which may include working in partnership with social and domiciliary  care providers, plus others).</t>
  </si>
  <si>
    <t xml:space="preserve">C/N initially as using existing resource, bringing together teams that already exist, giving it a function. however requirements which may need additional investment may emerge as review is undertaken. </t>
  </si>
  <si>
    <t xml:space="preserve">Expected to be C/N initally however requirements which may need additional investment,, e.g central oversight function, may emerge as review is undertaken. May need OCP as review progresses.
</t>
  </si>
  <si>
    <t>Expected to be C/N initally however requirements which may need additional investment,, e.g central oversight function, may emerge as review is undertaken</t>
  </si>
  <si>
    <t>Programme 4 lead (Brian Owens)
Project Led by Anjula Mehta/ Emily Davies.
Lead Service Group dor DELIVERY- MGH
PCT note that EMD has stated that this is a Morriston GMO and that it is ‘Cost Neutral’.  However, clarity still needed as to the role of PCT in operational provision of this service as some of the workforce involved are from within PCT and so the ‘Cost Neutral’ element will need review.
The development of an Integrated Discharge Hub will be taken forward through the newly constituted Integrated Discharge Group, led by the Head of Community Integrated Services. A range of funding options will be explored once the service model is agreed. This includes Welsh government (Further Faster/Six Goals), West Glamorgan RPB (Section 33/RIF</t>
  </si>
  <si>
    <t>High Critical 285/ 300
High Feasible 200/300</t>
  </si>
  <si>
    <t>UEC_12</t>
  </si>
  <si>
    <r>
      <t xml:space="preserve">Extend sanctuary service provisions 
</t>
    </r>
    <r>
      <rPr>
        <sz val="11"/>
        <color rgb="FFFF0000"/>
        <rFont val="Aptos Narrow"/>
        <family val="2"/>
        <scheme val="minor"/>
      </rPr>
      <t xml:space="preserve">
REMOVE FROM 6 GOALS - REPORTING THROUGH MHLD</t>
    </r>
  </si>
  <si>
    <t>Improved/ extended service model in place (by end of March 25)</t>
  </si>
  <si>
    <t xml:space="preserve">(1) A measurable self-reported reduction in visitors’ levels of distress. 
(2) Visitors leave the sanctuary service feeling able to cope and that there is hope.
(3) Visitors feel able to carry on.
(4) Reduction in calls to Police and Ambulance Services for those experiencing mental health crisis. 
(5) Reduction in the numbers of individuals attending Emergency Departments for mental health crisis. 
(6) Visitors feel more resilient and better placed to manage their own crisis as a direct consequence of attending the Service. </t>
  </si>
  <si>
    <t>Model/ service in place</t>
  </si>
  <si>
    <t>Rollled over</t>
  </si>
  <si>
    <t>UEC_006 / MHLD_013</t>
  </si>
  <si>
    <t>Avoid re-admission / early intervention (prior to admission)/ improved patient flow</t>
  </si>
  <si>
    <t xml:space="preserve">Aim of project is for community based lower level interventions to avoid Mental Health escalation - this aimed to avoid admission/ re-admission (focusing on wider poplulation health benefits). Services have been commissioned to a local provider and as such the project works on being an achor institution and employer. Project also works in conjunction with mental health service providers and is therefore also a productive partner. </t>
  </si>
  <si>
    <t>Yes - as part of agreed and funded business case</t>
  </si>
  <si>
    <t>Any changes in line with agreed and funded business case/ plan</t>
  </si>
  <si>
    <t>Any indentified risks in line with agreed and funded business case/ plan</t>
  </si>
  <si>
    <t>No - any ask in line with agreed and funded business case/ plan</t>
  </si>
  <si>
    <t xml:space="preserve"> MHLD Directorate</t>
  </si>
  <si>
    <t>MHLD Directorate Management structure</t>
  </si>
  <si>
    <t>Scored MHLD sheet</t>
  </si>
  <si>
    <r>
      <t xml:space="preserve">Evaluation of current Home First discharge support and subsequent agreement/ development of future intermediate bed provision (RPB &amp; SBUHB in partnership) including Bonymaen beds
</t>
    </r>
    <r>
      <rPr>
        <sz val="11"/>
        <color rgb="FFFF0000"/>
        <rFont val="Aptos Narrow"/>
        <family val="2"/>
        <scheme val="minor"/>
      </rPr>
      <t xml:space="preserve">NOTE: Suggested ‘evaluation’ be included by MGH Service Group Director whilst Executive Team feedback queried how much output can be expected from current funding. RPB review suggested inclusion of intermediate bed provision 
</t>
    </r>
    <r>
      <rPr>
        <b/>
        <sz val="11"/>
        <color rgb="FFFF0000"/>
        <rFont val="Aptos Narrow"/>
        <family val="2"/>
        <scheme val="minor"/>
      </rPr>
      <t>UPDATE 08/03 FROM KS - CHANGE TO FUNDED TO REFLECT NEED TO INCLUDING FUNDING FOR BONYMAEN BEDS , COST CIRCA 500K, SAM ADDING INTO PLAN.</t>
    </r>
  </si>
  <si>
    <t>Delivery or development of a business case/ plan should external funding become available in year and/ or look at no cost improvement options</t>
  </si>
  <si>
    <t>Planning
• Planning – confirm task &amp; finish group to take evaluation forward</t>
  </si>
  <si>
    <t xml:space="preserve">Planning
• Undertake evaluation of Home First discharge support to see whether fit for purpose and/ or if amendments required and how this fits with broader intermediate bed provision
</t>
  </si>
  <si>
    <t>Confirmation as to whether funding can sourced/ development of business case
• Complete evaluation – actions to drive next steps</t>
  </si>
  <si>
    <t xml:space="preserve">Business case developed (or if funding sourced project underway)
• Review activity undertaken - </t>
  </si>
  <si>
    <t>UEC_014</t>
  </si>
  <si>
    <t>Improved patient flow/ lowered COP patients within acute beds</t>
  </si>
  <si>
    <t>: Need LoS data, may mpact on pharmacy resource.</t>
  </si>
  <si>
    <t>Project provides healthcare services and is in conjunction with the RPB - as such can be seen as working in partnership and enhancing work under the productive partner pillar</t>
  </si>
  <si>
    <t xml:space="preserve">Yes - Bonymaen intermediate care beds, NV agreed SBU will fund </t>
  </si>
  <si>
    <t>Est 500k added to long list SM</t>
  </si>
  <si>
    <t xml:space="preserve">Programme 4 lead (Brian Owens)/ West Glamorgan RPB management structures </t>
  </si>
  <si>
    <t>6 Goals UEC Board / RPB</t>
  </si>
  <si>
    <t>High Critical 270/ 300
High Feasible 260/300</t>
  </si>
  <si>
    <t>Provision of additional EMI beds</t>
  </si>
  <si>
    <t xml:space="preserve">Review pilot/ test of change project from 23/ 24 - confirm model is appropriate and investigate funding so as to make service consistent/ ongoing during 24/ 25 </t>
  </si>
  <si>
    <t xml:space="preserve">Confirmation as to whether funding can sourced/ development of business case - if funding can be sourced plan
• 8 additional beds provided  </t>
  </si>
  <si>
    <t xml:space="preserve">TBC - in line with whether funding can be sourced (if yes plan &amp; roll-out)
• 8 additional beds provided  </t>
  </si>
  <si>
    <t xml:space="preserve">TBC - in line with whether funding can be sourced (if funding can be sourced roll-out out)
• 8 additional beds provided  </t>
  </si>
  <si>
    <t>TBC - in line with whether funding can be sourced - if funding has been sourced have in place developed service
• Evaluate impact of 8 additional beds in system – confirm next steps moving into 25/ 26</t>
  </si>
  <si>
    <t>UEC_016</t>
  </si>
  <si>
    <t xml:space="preserve">Project provides healthcare services, has the potential to provide sustainable employment - this project (of additional EMI beds)  has within 23/ 24 been piloted in conjunction with RPB funding and as such can be seen working in partnership and enhancing work under the productive partner pillar </t>
  </si>
  <si>
    <t>Yes - confirmed funded by RPB RIF in 24/25</t>
  </si>
  <si>
    <t>No £ to HB</t>
  </si>
  <si>
    <t>Programme 4 lead (Brian Owens)</t>
  </si>
  <si>
    <r>
      <t xml:space="preserve">Alternative Step Up Step Down care home provision 
</t>
    </r>
    <r>
      <rPr>
        <sz val="11"/>
        <color rgb="FFFF0000"/>
        <rFont val="Aptos Narrow"/>
        <family val="2"/>
        <scheme val="minor"/>
      </rPr>
      <t xml:space="preserve">REMOVE - AGREED THIS IS INCLUDED IN POCD WORK </t>
    </r>
  </si>
  <si>
    <t>Investigate alternative joint models (e.g SBUHB, LAs, RPB, care home) of SUSD bed provision so as to encourage more timely discharge/ improved discharge profile - if funding can be sourced progress (if not develop funding bed/ business suitable for multiple funding avenues)</t>
  </si>
  <si>
    <t>TBC - in line with specific initiative taken forward (or development of business case/ plan if no funding can be sourced)</t>
  </si>
  <si>
    <t>Confirmation as to whether funding can sourced/ development of business case - if funding can be sourced plan</t>
  </si>
  <si>
    <t>TBC - in line with whether funding can be sourced (if yes plan &amp; roll-out)</t>
  </si>
  <si>
    <t>TBC - in line with whether funding can be sourced (if funding can be sourced roll-out out)</t>
  </si>
  <si>
    <t>TBC - in line with whether funding can be sourced - if funding has been sourced have in place developed service</t>
  </si>
  <si>
    <t xml:space="preserve">Project would provide alternative SUSD facilities and as such be a healthcare provider. It would be an employer and anchor institution by providing employment to local communities whilst would be a productive partner by looking at joint models of care in conjunction with proviate sector/ LA's/ third sector  </t>
  </si>
  <si>
    <t xml:space="preserve">VBHC PLAN FOR 24/25   </t>
  </si>
  <si>
    <r>
      <t xml:space="preserve">Are there any digital requirements to deliver the GMO,  e.g. impact on digital systems, equipment or other digital support required? If yes please outline below and contact the Digital Team as they will need to include in their GMOs for 24/25
</t>
    </r>
    <r>
      <rPr>
        <sz val="11"/>
        <color rgb="FFFF0000"/>
        <rFont val="Aptos Narrow"/>
        <family val="2"/>
        <scheme val="minor"/>
      </rPr>
      <t xml:space="preserve">
Digital impliciations need to be picked up with Digital - discussions ongoing with Dee and VBHC regarding Digital PROMS GMO which is a critical enabler to all of the VBHC work. DG and MJ have agreed this needs to be digital priority</t>
    </r>
  </si>
  <si>
    <t>V_01</t>
  </si>
  <si>
    <t>AF Redesign</t>
  </si>
  <si>
    <t>1. Increased number of patients diagnosed with AF</t>
  </si>
  <si>
    <t>1. Increasing patient awareness of AF symptoms 
2. Every contact count with opportunistic pulse checks in community setting
3. Improve continuous ECG monitoring
4. Training &amp; education on AF for GPs</t>
  </si>
  <si>
    <t>1. Communication Campaign commences across healthboard split between patient and clinical staff.
2. Completed
3. Completed
4. Completed. PLTs for GPs</t>
  </si>
  <si>
    <t>1.Communication Campaign concludes in first instance.  More periodic communications to be planned.</t>
  </si>
  <si>
    <t xml:space="preserve">Completed  </t>
  </si>
  <si>
    <t>VBHC_AF_001-004</t>
  </si>
  <si>
    <t>1. Increase no. of patients diagnosed with AF to be aligned to All Wales national average
2. Increase no. of patients on anticoagulation therapies as appropriate
3. Prevalance of AF increased in SBUHB to align with national average
4. PLTS sessions are delivered for GP practices</t>
  </si>
  <si>
    <t>By identifying and managing AF, patients less likely to have a stroke - positive impact on patient and Morriston H stroke admissions</t>
  </si>
  <si>
    <t>A Healthcare provider</t>
  </si>
  <si>
    <t>Yes - VBHc £5m pot
CONFIRMED AS GREEN LIST - 7/3/24</t>
  </si>
  <si>
    <t>Digital Platform to collect PROMs - New Digital Assessment implementation is on Digitals Programme Plan</t>
  </si>
  <si>
    <t>Dr Gwyn Jones, GPwSI in Cardiology</t>
  </si>
  <si>
    <t>UEC Board &amp; Value Population Health Steering Group</t>
  </si>
  <si>
    <r>
      <t xml:space="preserve">High Critical High Feasible
</t>
    </r>
    <r>
      <rPr>
        <b/>
        <sz val="18"/>
        <color theme="0"/>
        <rFont val="Aptos Narrow"/>
        <family val="2"/>
        <scheme val="minor"/>
      </rPr>
      <t>Score: 432.5/600</t>
    </r>
  </si>
  <si>
    <t>V_02</t>
  </si>
  <si>
    <t>2. improved management of existing AF patients</t>
  </si>
  <si>
    <t>1. Implement framework to engage GP's to undertake:
Reviews on GP AF Register
Seamless pathways to specialist cardiology services</t>
  </si>
  <si>
    <t>1. Completed .  AF Framework implemented with 38 practices</t>
  </si>
  <si>
    <t>VBHC_AF_005-009</t>
  </si>
  <si>
    <t>1. 50% reduction anti-coagulated patients
2. 50% reduction of patients with AF presenting in secondary care with a stroke</t>
  </si>
  <si>
    <t>V_03</t>
  </si>
  <si>
    <t>3. Improved management of new AF patients</t>
  </si>
  <si>
    <t>1. Improve access to one stop community clinics
2. New community ECHO service
3. Cardiology to provide expert advice
4. Collect &amp; use AF PROMs to understand impact on patients</t>
  </si>
  <si>
    <t xml:space="preserve">1. Completed - PAF Clinic commenced Sept 23 across 3 sites.
2. Completed.
3. Completed and Ongoing
4. Development of Proms solution and process </t>
  </si>
  <si>
    <t>Implement PROMS soluition</t>
  </si>
  <si>
    <t>PROMS Analysis</t>
  </si>
  <si>
    <t>Completed</t>
  </si>
  <si>
    <t>VBHC_AF_010-013</t>
  </si>
  <si>
    <t>1. patients diagnosed &amp; optimised within 4 weeks
2. 1700 additional Echos each year</t>
  </si>
  <si>
    <t>V_04</t>
  </si>
  <si>
    <t>4. Establish a VBHc learning collaboration for AF &amp; Hypertension</t>
  </si>
  <si>
    <t>1. Establish AF learning collaborative
2. Compare VBHc approaches across AF &amp; hypertension pathway
3. Compare VBHc measures (PROMs) to monitor &amp; demonstrate impact
4. Share learning to wider VBHc community</t>
  </si>
  <si>
    <t>All. Development and design of Proms solution and processes</t>
  </si>
  <si>
    <t>VBHC_AF_0014-018</t>
  </si>
  <si>
    <t>1. Support the maturity &amp; development and learning opportunities of VBHc across other HBs</t>
  </si>
  <si>
    <r>
      <t xml:space="preserve">High Critical High Feasible
</t>
    </r>
    <r>
      <rPr>
        <b/>
        <sz val="18"/>
        <color theme="0"/>
        <rFont val="Aptos Narrow"/>
        <family val="2"/>
        <scheme val="minor"/>
      </rPr>
      <t>Score: 430/600</t>
    </r>
  </si>
  <si>
    <t>V_05</t>
  </si>
  <si>
    <r>
      <rPr>
        <b/>
        <sz val="11"/>
        <color theme="1"/>
        <rFont val="Aptos Narrow"/>
        <family val="2"/>
        <scheme val="minor"/>
      </rPr>
      <t>Pathways T</t>
    </r>
    <r>
      <rPr>
        <b/>
        <sz val="11"/>
        <color rgb="FFFF0000"/>
        <rFont val="Aptos Narrow"/>
        <family val="2"/>
        <scheme val="minor"/>
      </rPr>
      <t xml:space="preserve">BC Move to: 
</t>
    </r>
    <r>
      <rPr>
        <sz val="11"/>
        <color rgb="FFFF0000"/>
        <rFont val="Aptos Narrow"/>
        <family val="2"/>
        <scheme val="minor"/>
      </rPr>
      <t>PRIMARY CARE</t>
    </r>
    <r>
      <rPr>
        <sz val="11"/>
        <color theme="1"/>
        <rFont val="Aptos Narrow"/>
        <family val="2"/>
        <scheme val="minor"/>
      </rPr>
      <t xml:space="preserve">
</t>
    </r>
    <r>
      <rPr>
        <b/>
        <sz val="11"/>
        <color rgb="FFFF0000"/>
        <rFont val="Aptos Narrow"/>
        <family val="2"/>
        <scheme val="minor"/>
      </rPr>
      <t>Unclear if this needs to be a GMO as this is BAU service now? If it is a GMO confirm PCT as Lead– though will want to review the final GMO as has been developed by VBHC up to this point</t>
    </r>
  </si>
  <si>
    <t>Prehab MSK</t>
  </si>
  <si>
    <t>1. Optimise non surgical Knee and Hip osterarthritis (OA) care</t>
  </si>
  <si>
    <r>
      <t>1. Use lifestyle programme to optimise non surgical management
2. Reduce inappropriate surgical referrals to secondary care</t>
    </r>
    <r>
      <rPr>
        <sz val="11"/>
        <color rgb="FFFF0000"/>
        <rFont val="Aptos Narrow"/>
        <family val="2"/>
        <scheme val="minor"/>
      </rPr>
      <t xml:space="preserve"> 
</t>
    </r>
  </si>
  <si>
    <t>250 OA Knee New Patients &amp; 60 Hip New patients seen in Lifestyle programme 
19% reduction in secondary care surgical referrals expected</t>
  </si>
  <si>
    <t>500 OA Knee New Patients &amp; 120 Hip New patients seen in Lifestyle programme 
19% reduction in secondary care surgical referrals expected</t>
  </si>
  <si>
    <t xml:space="preserve">750 OA Knee New Patients &amp; 180 Hip New patients seen in Lifestyle programme
19% reduction in secondary care surgical referrals expected </t>
  </si>
  <si>
    <t>1000 OA Knee New Patients &amp; 240 Hip New patients seen in Lifestyle programme 
19% reduction in secondary care surgical referrals expected = end of year expecting 238 less orthopeadic SC surgical referrals</t>
  </si>
  <si>
    <t>VBHC_OALife_001</t>
  </si>
  <si>
    <t>1. Reduce referrals by 19% through CMAT/MSK services into secondary care surgical procedures
By the end of year expecting 238 less orthopeadic SC surgical referrals</t>
  </si>
  <si>
    <t>Positive impact on hip and knee surgerys and amount can prevent and/or get up to peak health</t>
  </si>
  <si>
    <t>Not aware if it is</t>
  </si>
  <si>
    <t>Supports smoking cessation and healthy weight management</t>
  </si>
  <si>
    <t>Exercise &amp; Lifestyle programme for patients on Hip and Knee Surgical waiting list</t>
  </si>
  <si>
    <t>Needing a suitable digital system with funding to scale up pre-assessment and validation of surgical WLs</t>
  </si>
  <si>
    <t>Yes - VBHc £5m pot</t>
  </si>
  <si>
    <t>None identified yet.  All additional staff have been recruited last year.</t>
  </si>
  <si>
    <t>No, already had injection training last year</t>
  </si>
  <si>
    <t xml:space="preserve">Yes - appropriate PROMs and health assessment digital system - potential to use new Digital Assessment Platform which is on Digital's programme plan to implement
</t>
  </si>
  <si>
    <t>Chris Lambert, Clincal Lead OA Lifestyle Services</t>
  </si>
  <si>
    <t>Primary Care Therapies Group (PCTG)
Prehab Steering Group</t>
  </si>
  <si>
    <r>
      <t xml:space="preserve">High Critical High Feasible
</t>
    </r>
    <r>
      <rPr>
        <b/>
        <sz val="18"/>
        <color theme="0"/>
        <rFont val="Aptos Narrow"/>
        <family val="2"/>
        <scheme val="minor"/>
      </rPr>
      <t>Score: 517.5/600</t>
    </r>
  </si>
  <si>
    <t>V_06</t>
  </si>
  <si>
    <t>2. Improve patients ability to self manage their condition</t>
  </si>
  <si>
    <t>1. Offer self management strategies for OA Knees and Hips</t>
  </si>
  <si>
    <t>248 hip &amp; knee patients are self managing their condition</t>
  </si>
  <si>
    <t>496 hip &amp; knee patients are self managing their condition</t>
  </si>
  <si>
    <t>744 hip &amp; knee patients are self managing their condition</t>
  </si>
  <si>
    <t>1030 hip &amp; knee patients are self managing their condition</t>
  </si>
  <si>
    <t>VBHC_OALife_002</t>
  </si>
  <si>
    <t>1. 80% of current patients self managing their OA hip condition independently in the community</t>
  </si>
  <si>
    <t>Positive impact on hip and knee surgeries and amount can prevent and/or get up to peak health</t>
  </si>
  <si>
    <t>V_07</t>
  </si>
  <si>
    <t>3. Prehab - optimise patients physical &amp; MH whilst waiting for hip or knee surgery</t>
  </si>
  <si>
    <t>2.  Use digital and face to face to better prepare patients for Orthopaedic surgery</t>
  </si>
  <si>
    <t>Physio - 225 total patients assessed &amp; referred into appropriate exercise management
Diet (weight loss) - 96 patients with high BMI (35+) assessed &amp; treated with specialsit weight loss management programme</t>
  </si>
  <si>
    <t>Physio -450 total patients assessed &amp; referred into appropriate exercise management
Diet (weight loss) - 192 patients with high BMI (35+) assessed &amp; treated with specialsit weight loss management programme</t>
  </si>
  <si>
    <t>Physio - 675 total patients assessed &amp; referred into appropriate exercise management
Diet (weight loss) - 288 patients with high BMI (35+) assessed &amp; treated with specialsit weight loss management programme</t>
  </si>
  <si>
    <t>Physio - 900 total patients assessed &amp; referred into appropriate exercise management
Diet (weight loss) - 384 patients with high BMI (35+) assessed &amp; treated with specialsit weight loss management programme</t>
  </si>
  <si>
    <t>VBHC_OALife_003</t>
  </si>
  <si>
    <t xml:space="preserve">1. 10% of WL have BMI of 40+. Equates to 300 patients with high BMI flagged and treated prior to pre-assessment clinc </t>
  </si>
  <si>
    <t>V_08</t>
  </si>
  <si>
    <r>
      <t xml:space="preserve">Cancer
</t>
    </r>
    <r>
      <rPr>
        <b/>
        <sz val="11"/>
        <color rgb="FF0070C0"/>
        <rFont val="Aptos Narrow"/>
        <family val="2"/>
        <scheme val="minor"/>
      </rPr>
      <t>V_08 &amp; V_09 to be merged</t>
    </r>
    <r>
      <rPr>
        <sz val="11"/>
        <color theme="1"/>
        <rFont val="Aptos Narrow"/>
        <family val="2"/>
        <scheme val="minor"/>
      </rPr>
      <t xml:space="preserve">
</t>
    </r>
    <r>
      <rPr>
        <b/>
        <sz val="11"/>
        <color rgb="FFFF0000"/>
        <rFont val="Aptos Narrow"/>
        <family val="2"/>
        <scheme val="minor"/>
      </rPr>
      <t/>
    </r>
  </si>
  <si>
    <r>
      <t>Prehab Cancer - Primary Care -</t>
    </r>
    <r>
      <rPr>
        <b/>
        <sz val="16"/>
        <color rgb="FF0070C0"/>
        <rFont val="Aptos Narrow"/>
        <family val="2"/>
        <scheme val="minor"/>
      </rPr>
      <t xml:space="preserve"> to be merged with V_09
Wording of GMO including outcomes and milestones to follow once signed off by Prehab Steering Group</t>
    </r>
  </si>
  <si>
    <r>
      <t xml:space="preserve">1. Suspected Lower GI Cancer referrals receive optimising intervention in PC
</t>
    </r>
    <r>
      <rPr>
        <sz val="11"/>
        <rFont val="Aptos Narrow"/>
        <family val="2"/>
        <scheme val="minor"/>
      </rPr>
      <t xml:space="preserve">Confirmed Lower GI Cancer receive optimising intervention on nutrition and exercise </t>
    </r>
  </si>
  <si>
    <t>1. Embed prehab model into PC
2. All suitable patients identified via cancer tracker are offered an appointment with a Lifestyle GP within 4 weeks.
3. All identified smokers are offered smoking cessation service
4. All patients offered polypharmacy review and medication where appropriate
5. All patients referred to lifestyle GP receive PROM before &amp; after intervention
6. All patients referred to Lifestyle GP receive PREM before &amp; 7 months after intervention
7. All applicable patients referred to other services within HB, making best use of these services</t>
  </si>
  <si>
    <t>Establish and agree workforce model required.  
Recruit to workforce posts - see workforce column.</t>
  </si>
  <si>
    <t xml:space="preserve">Establish Pathways and commence delivery.  
Finalised and detailed plan currently underway to inform this delivery method and timescales.
Agree PROMS collection methodology and analysis. </t>
  </si>
  <si>
    <t>Service Live - review 265 colorectal patients per annum (c22 per month). 
Service Review.</t>
  </si>
  <si>
    <t>CAN_PREHAB_001-008</t>
  </si>
  <si>
    <t xml:space="preserve">1. Primary Care Prehab Model available in all 8 clusters for patients with suspected lower GI symptoms
2. 100% patients suitable for the service offered an appt with Lifestyle GP within 4 weeks.
3.  Lifestyle GP clinics to ensure optimisation of key Prehabilitation criteria including medication, nutrition, smoking, alcohol, mental health, anaemia, blood pressure/activity levels 
4. 20% of those signposted for smoking cessation, report non-smoking after 4 weeks. 
5.  Reduce reliance on medication.
6.  Improved patient quality of life as measured using PROMS tools. 
7.  Improvement in the following areas following intervention from pre-existing services;  
Alcohol consumption  
Mental Health  
Blood Pressure  
Weight  
Activity Levels 
8.  Patients who are not diagnosed with cancer will have addressed smoking, activity levels and optimisation measures which will reduce their lifetime cancer risk </t>
  </si>
  <si>
    <t>Positive impact on surgical pre-assessment team - as this service is preparing patients for potential surgery</t>
  </si>
  <si>
    <t>preparing patients suspected of cancer to get fitter and healthier in preparation for any treatment they may need</t>
  </si>
  <si>
    <t>WTE 1:0, Band 4, Adminstator - NEW Role, appoint when agreed which service area will be line managing them.  Currently in discussions.</t>
  </si>
  <si>
    <t>No risk identified in ability to recruit for an administrator, but who is line managing this role does need to be resolved.</t>
  </si>
  <si>
    <t>SRO: Helen Annadale, PC Clinical Lead Dr Gemma Eccles, GPwSI</t>
  </si>
  <si>
    <t>V_09</t>
  </si>
  <si>
    <t xml:space="preserve">Prehab Cancer - Primary Care </t>
  </si>
  <si>
    <t>2. Rapid Diagnostic Centre referrals with vague symptoms are offered optimising intervention with a pharmacist</t>
  </si>
  <si>
    <t>1. Embed pharmacists into RDC model to provide prehabilitation service to all patients.
2. Patient intervention communicated to own GP team to ensure coordination &amp; streamlined care.
3. All identified smokers are offered smoking cessation service.
4. All patients referred for optimising intervention with pharmacist will receive PROM before &amp; after intervention.
5, All applicable patients referred to other services within HB, making best use of these services.</t>
  </si>
  <si>
    <t>Details to follow</t>
  </si>
  <si>
    <t xml:space="preserve">1. All patients referred to the RDC are offered an optimising intervention with a pharmacist.
2. Improved co-ordination and streamlining of care via communicating interventions with the GP practice team.
3. 20% of those signposted for smoking cessation, report non-smoking after 4 weeks. 
4. Reduce reliance on medication.
5. Improved patient quality of life as measured using PROMS tools. 
6. Improvement in the following areas following intervention from pre-existing services;  
Alcohol consumption, Mental Health,  Blood Pressure, Weight, Activity Levels 
7. Patients who are not diagnosed with cancer will have addressed smoking, activity levels and optimisation measures which will reduce their lifetime cancer risk 
</t>
  </si>
  <si>
    <r>
      <t xml:space="preserve">High Critical High Feasible
</t>
    </r>
    <r>
      <rPr>
        <b/>
        <sz val="18"/>
        <color theme="0"/>
        <rFont val="Aptos Narrow"/>
        <family val="2"/>
        <scheme val="minor"/>
      </rPr>
      <t>Score: 410.5/600</t>
    </r>
  </si>
  <si>
    <t>V_10</t>
  </si>
  <si>
    <r>
      <t xml:space="preserve">Cancer
</t>
    </r>
    <r>
      <rPr>
        <b/>
        <strike/>
        <sz val="11"/>
        <color rgb="FFFF0000"/>
        <rFont val="Aptos Narrow"/>
        <family val="2"/>
        <scheme val="minor"/>
      </rPr>
      <t xml:space="preserve">
</t>
    </r>
    <r>
      <rPr>
        <b/>
        <sz val="11"/>
        <color rgb="FF0070C0"/>
        <rFont val="Aptos Narrow"/>
        <family val="2"/>
        <scheme val="minor"/>
      </rPr>
      <t>Do NOT merge</t>
    </r>
  </si>
  <si>
    <r>
      <t xml:space="preserve">Prehab Cancer - </t>
    </r>
    <r>
      <rPr>
        <b/>
        <sz val="16"/>
        <rFont val="Aptos Narrow"/>
        <family val="2"/>
        <scheme val="minor"/>
      </rPr>
      <t>Colorectal</t>
    </r>
    <r>
      <rPr>
        <b/>
        <sz val="16"/>
        <color rgb="FF0070C0"/>
        <rFont val="Aptos Narrow"/>
        <family val="2"/>
        <scheme val="minor"/>
      </rPr>
      <t xml:space="preserve">
DO NOT MERGE (V_10 TO V_13)</t>
    </r>
  </si>
  <si>
    <t>1. Comorbidity optimisation</t>
  </si>
  <si>
    <t>1. Health Screening Questionnaire (HSQ) at diagonsis of cancer (colonoscopy/CT colongram); emphasis on patient CURRENT status (not status pre-diagnosis)
2. RAG rated HSQ completion
GREEN: Screen for comorbidities
AMBER: CPET (measures how fit a patient is)
RED: Specialist referral for comorbidity optimisation +/- CPET +/- Echo</t>
  </si>
  <si>
    <t>1. 100% of patients complete HSQ
2. 100% of patients referred for 'universal prehab advice' (includes fitter better sooner platform) including generic lifestyle advice and information regarding importance of nutrition/exercise and optimisation
3. Full screen for comorbidities for 100% of patients:
a) All patients to have FBC/haematinicsU&amp;E
b) Coag/TFTs/HbA1c/LFT/ECG when indicated (protocolised from HSQ)
c) Amber: protocolised referral to CPET (DASI&lt;35)
d) Red:  protocolised referral to appropriate speciality</t>
  </si>
  <si>
    <t>A Healthcare provider
Employer
Anchor Institution
Productive Partner</t>
  </si>
  <si>
    <r>
      <t xml:space="preserve">Using VBHC 3 Yr Strategy as a guiding vision for all VBHc projects.  This strategy is aligned to 5 Strategic Objectives and links closely with population strategy.  Using digital platforms to enable analysis and insights on Cancer demographics to inform more about our population, reducing variation, health inequalities also potential to being a comparison benchmark against All Wales data.   Working closely with many stakeholders (internal &amp; external) to deliver this change and prepare patients for potential invasive cancer treatment and/or surgery, so they get better quicker and lead the QoL they want. </t>
    </r>
    <r>
      <rPr>
        <sz val="11"/>
        <color rgb="FFFF0000"/>
        <rFont val="Aptos Narrow"/>
        <family val="2"/>
        <scheme val="minor"/>
      </rPr>
      <t>Linking with smoking cessation services</t>
    </r>
  </si>
  <si>
    <r>
      <t xml:space="preserve">Digital first adoption is key barrier - for people who are financially deprived so can't afford digital devices, to those who are digitally illiterate (don't know how to use it).  Working with our digital colleagues and supporting partners to support population through this change </t>
    </r>
    <r>
      <rPr>
        <sz val="11"/>
        <color rgb="FFFF0000"/>
        <rFont val="Aptos Narrow"/>
        <family val="2"/>
        <scheme val="minor"/>
      </rPr>
      <t>what options are there to mitigate this known barrier</t>
    </r>
  </si>
  <si>
    <t>Digital Platform to collect eHSQ - New Digital Assessment implementation is on Digital's programme plan</t>
  </si>
  <si>
    <t>SRO: Helen Annadale, Clinical Leads: Dr Catherine Comey &amp; Dr Rachel Scales</t>
  </si>
  <si>
    <t>V_11</t>
  </si>
  <si>
    <t xml:space="preserve">2. Nutrition input </t>
  </si>
  <si>
    <t>1. Nutrition screening via HSQ
2. Targeted Dietician input</t>
  </si>
  <si>
    <t>1. 100% of patients complete nutritional screen
2. 100% of patients given generic nutritional advice
3. Targeted dietician input if malnutrition risk:
a) Low risk:  Generic nutritional advice
b) Med/high risk: dietician triage with further input as required</t>
  </si>
  <si>
    <t>V_12</t>
  </si>
  <si>
    <t>3. Exercise input</t>
  </si>
  <si>
    <t>1. DASI score as part of HSQ
2. High score: generic exercise advice given (online signposting and virtual platform e.g. Alvi, fitbit)
3. DASI &lt;35:  CPET followed by exercise programme targetted to ability</t>
  </si>
  <si>
    <t>1. 100% of patients complete DASI
2. 100% of patients access exercise advice/signposting/vitural exercise programme
3. All patients with DASI&lt;35 offered exercise programme:
a) initial CPET or exercise assessment
b) Alvi or Supervised (freedom leisure 3x/wk for 6-10 weeks) dependent on CPET score</t>
  </si>
  <si>
    <t>V_13</t>
  </si>
  <si>
    <t>4. Well-being input</t>
  </si>
  <si>
    <t>1. EQ5D via HSQ
2. High EQ5D: Signpost to generic support (MacMillan, Maggies)
3. Low EQ5D: Further screen by psychologists (Maggies)</t>
  </si>
  <si>
    <t>1. 100% of patients complete EQ5D
2. 100% of patients offered psychological sign posting
3. Targeted psychological intervention dependent on EQ5D scoring</t>
  </si>
  <si>
    <t>V_21</t>
  </si>
  <si>
    <t xml:space="preserve">
Adferiad Programme / Long Covid Service RedesignTo design and operationalise the Adferiad 'Recovering from Illness model' for CYP incorporating post viral illnesses in line with WG targets and Building Capacity in the Community </t>
  </si>
  <si>
    <t xml:space="preserve">Children and Young People MDT Service to be developed </t>
  </si>
  <si>
    <t>To meet NICE guidelines. SBUHB is not meeting the requirements standardised care of these CYPFs as it does not provide an embedded, needs-led, integrated service or pathway . To avoid costs to the health board that include unnecessary clinical procedures and diagnostic services (e.g. bloods, lab work), outpatient consultations, hospital admissions, increased waiting lists, and referrals to specialist services (e.g. Bath pain clinic).</t>
  </si>
  <si>
    <t>Audit. PROMS -PROM tool TBC</t>
  </si>
  <si>
    <t>BC approved march 2023</t>
  </si>
  <si>
    <t xml:space="preserve">Recruitment / Pathway Development </t>
  </si>
  <si>
    <t xml:space="preserve">Service Start-Up </t>
  </si>
  <si>
    <t xml:space="preserve"> Completed - moved to Benefit Realisation </t>
  </si>
  <si>
    <t>New - WG ask was in 2023</t>
  </si>
  <si>
    <t> </t>
  </si>
  <si>
    <t xml:space="preserve">HB Cost Saving by no longer needing to outsourcing to Bath to provide this service. £8168.13 is the overall cost for 1 patient. </t>
  </si>
  <si>
    <t>1
2</t>
  </si>
  <si>
    <t xml:space="preserve">The project's GMO's have been driven by research work on-going in the population to understand how the COVID pandemic will impact people long term. The evidence already available is being used to understand what the unmet neeed is and how this service will benefit our patients, reduce waiting times, increase productivtiy in the community and improve the knowledge of the population on these conditions. </t>
  </si>
  <si>
    <t>Yes - Adferiad funding totalling £953,632</t>
  </si>
  <si>
    <t> Yes
Consultant Paediatrician - Medical - 0.1WTE
Dietitan - Band 7 - 0.5 WTE
Occupational Therapist - Band 7 - 0.5 WTE
Physiotherapist - Band 7 - 0.5 WTE
Assist Psychologist - Band 5 - 0.6 WTE
Assistant Practitioner - Band 4 - 1.0 WTE
Admin - Band 3 - 0.3 WTE</t>
  </si>
  <si>
    <t xml:space="preserve">Funding dependant on BC approval </t>
  </si>
  <si>
    <t>Digital Platform to be identified that will be best equipted to manage administration requirements of an MDT team</t>
  </si>
  <si>
    <t>SRO: Alison Clarke - Lead: Nicola Perry Gower</t>
  </si>
  <si>
    <t xml:space="preserve">Adferiad Steering Group </t>
  </si>
  <si>
    <r>
      <t xml:space="preserve">High Critical High Feasible
</t>
    </r>
    <r>
      <rPr>
        <b/>
        <sz val="18"/>
        <color theme="0"/>
        <rFont val="Aptos Narrow"/>
        <family val="2"/>
        <scheme val="minor"/>
      </rPr>
      <t>Score: 392.5/600</t>
    </r>
  </si>
  <si>
    <t>V_22</t>
  </si>
  <si>
    <t>To improve the average absence rate of school attendance. CYP with post illlness conditiond have an absence rate seven times higher than average UK pupil.</t>
  </si>
  <si>
    <t>Yes - Adferiad funding totalling £953,633</t>
  </si>
  <si>
    <t xml:space="preserve">ONE BAY WAY PLAN 24/25 </t>
  </si>
  <si>
    <t>Note - Pink text correlates to Impact assessment on GMOs undertaken by Pharmacy Meds Management Team. Contact Oliver Newman for further details</t>
  </si>
  <si>
    <t>OBW - The five specialty areas agreed MSK, Frailty, Respiratory, Cardiology and Diabetes will address whole system pathway that potentially cover a patient’s lifetime.                                        The OBW aims to  standardised the approach to pathway redesign focussing on the elements of the pathways at the preventative, early intervention and admission avoidance stages  providing opportunity to address key issues which will contribute to the overall betterment of the pathway as a whole via steamlining and VBHC principles.</t>
  </si>
  <si>
    <r>
      <rPr>
        <b/>
        <sz val="11"/>
        <rFont val="Aptos Narrow"/>
        <family val="2"/>
        <scheme val="minor"/>
      </rPr>
      <t>Respiratory (Phase 1)</t>
    </r>
    <r>
      <rPr>
        <sz val="11"/>
        <rFont val="Aptos Narrow"/>
        <family val="2"/>
        <scheme val="minor"/>
      </rPr>
      <t xml:space="preserve"> -COPD:                            Remap the whole system pathways for COPD.                       Introduce community bacterial/viral/exacerbation/ BGA testing.                                                         Process map the Non Invasive Ventilation pathway including  Workforce                                           Explore methods for comunity spirometry assessment to ensure correct diagnosis and pathway (no loonger in GP contract).                                                                 Explore and agree improvements to coding (ICD10)</t>
    </r>
  </si>
  <si>
    <t>Revised and agreed pathways/pathway slices/service transformations                                  Sustainable NIV workforce for SBU</t>
  </si>
  <si>
    <t xml:space="preserve">Reduced UEC admissions for COPD                Reduced LoS for COPD pateints     Increased domicillary NIV starts and reduce UEC NIV starts         Increase Community Spirometry assessments </t>
  </si>
  <si>
    <t>Complete COPD WSP mapping.          Agree and impelment community POCT (phlebotomy training and BGA training)for COPD exacerbation.  Scope community spirometry alternative WF  model.    Secure funding for NIV WF (secondments)            Monitor and evaluate above</t>
  </si>
  <si>
    <t>Agree PC/SC COPD coding compatability. Develop  and implement Domicilary NIV WF model.             Monitor and evaluate above.</t>
  </si>
  <si>
    <t>Agree Phase 2 pathway         Continue to Monitor and evaluate Phase 1.</t>
  </si>
  <si>
    <t>To be determined folowwing agreement on Phase 2. Monitor and evaluate Phase 1.</t>
  </si>
  <si>
    <r>
      <t xml:space="preserve">Supporting: Better outcomes for the COPD population                                 Streamlined WSP                          Better use of resources        Reducing variation             Admission avoidance              Reduced LoS                                    Community Spirometry Assessment  </t>
    </r>
    <r>
      <rPr>
        <sz val="11"/>
        <color rgb="FFFF66FF"/>
        <rFont val="Aptos Narrow"/>
        <family val="2"/>
        <scheme val="minor"/>
      </rPr>
      <t>PHARMACY -Possible increase in inhaler costs due to decarbonisation implications.</t>
    </r>
  </si>
  <si>
    <t>Fragile SBU NIV service on Morriston risk register</t>
  </si>
  <si>
    <t>Work in a way that promotes good choices and best practice affecting CDM of SBUHB workforce</t>
  </si>
  <si>
    <t>Maximise opportunites to promote CDM utilising role of SBUHB as an anchor institution</t>
  </si>
  <si>
    <t>Effective  partnerships that deliver clear actionsthat address factors influencing peoples behaviour</t>
  </si>
  <si>
    <t>TBC in Plan - provisionally 800k for pathways, subject to decisions by Board</t>
  </si>
  <si>
    <r>
      <rPr>
        <sz val="11"/>
        <color rgb="FFFF0000"/>
        <rFont val="Aptos Narrow"/>
        <family val="2"/>
        <scheme val="minor"/>
      </rPr>
      <t xml:space="preserve">NIV service estimate  PYE   from Q2 =   </t>
    </r>
    <r>
      <rPr>
        <sz val="11"/>
        <rFont val="Aptos Narrow"/>
        <family val="2"/>
        <scheme val="minor"/>
      </rPr>
      <t xml:space="preserve">       </t>
    </r>
    <r>
      <rPr>
        <sz val="11"/>
        <color rgb="FFFF0000"/>
        <rFont val="Aptos Narrow"/>
        <family val="2"/>
        <scheme val="minor"/>
      </rPr>
      <t>£234K</t>
    </r>
    <r>
      <rPr>
        <sz val="11"/>
        <rFont val="Aptos Narrow"/>
        <family val="2"/>
        <scheme val="minor"/>
      </rPr>
      <t xml:space="preserve">          </t>
    </r>
    <r>
      <rPr>
        <strike/>
        <sz val="11"/>
        <rFont val="Aptos Narrow"/>
        <family val="2"/>
        <scheme val="minor"/>
      </rPr>
      <t xml:space="preserve">Community Spirometry Service      £36,000 (£36 per person per test)  </t>
    </r>
    <r>
      <rPr>
        <sz val="11"/>
        <color rgb="FFFF0000"/>
        <rFont val="Aptos Narrow"/>
        <family val="2"/>
        <scheme val="minor"/>
      </rPr>
      <t xml:space="preserve"> AM advised this should be removed as unclear governance/ covered under GMS contract</t>
    </r>
  </si>
  <si>
    <t xml:space="preserve">N/A </t>
  </si>
  <si>
    <r>
      <t xml:space="preserve">Revised model/ ask for 24/25:        
 Funding required to ‘pump prime’ Domiciliary NIV service, proposed option:                                     24/25 -1.3 WTE Band 7, 2 WTE Band 6, 1 WTE Band 4
1.8 WTE Band 3, 1 WTE Band 3 (admin) = Total £312,444
Phased investment required throughout 2024/25, in line with recruitment process; 
</t>
    </r>
    <r>
      <rPr>
        <strike/>
        <sz val="11"/>
        <color rgb="FFFF0000"/>
        <rFont val="Aptos Narrow"/>
        <family val="2"/>
        <scheme val="minor"/>
      </rPr>
      <t xml:space="preserve"> 
Community Spirometry  -No option not to fund as consequence of new GMS contract
Community Spirometry Service (Wf not yet worked out)         </t>
    </r>
    <r>
      <rPr>
        <sz val="11"/>
        <rFont val="Aptos Narrow"/>
        <family val="2"/>
        <scheme val="minor"/>
      </rPr>
      <t xml:space="preserve">                             </t>
    </r>
  </si>
  <si>
    <t>Overall Criticallity score        300/ 300                                    Overall Feasibility score          130/ 300</t>
  </si>
  <si>
    <r>
      <rPr>
        <b/>
        <sz val="11"/>
        <rFont val="Aptos Narrow"/>
        <family val="2"/>
        <scheme val="minor"/>
      </rPr>
      <t>Diabetes</t>
    </r>
    <r>
      <rPr>
        <sz val="11"/>
        <rFont val="Aptos Narrow"/>
        <family val="2"/>
        <scheme val="minor"/>
      </rPr>
      <t xml:space="preserve"> - implementation of phase one of Community Diabetes model in Cwmtawe &amp; Neath GP Clusters. Focus on early intervention and prevention</t>
    </r>
  </si>
  <si>
    <t>Reduction in referrals and admissions into Secondary Care</t>
  </si>
  <si>
    <r>
      <rPr>
        <sz val="11"/>
        <rFont val="Wingdings"/>
        <charset val="2"/>
      </rPr>
      <t></t>
    </r>
    <r>
      <rPr>
        <sz val="11"/>
        <rFont val="Aptos Narrow"/>
        <family val="2"/>
        <scheme val="minor"/>
      </rPr>
      <t xml:space="preserve">reduced referral numbers
</t>
    </r>
    <r>
      <rPr>
        <sz val="11"/>
        <rFont val="Wingdings"/>
        <charset val="2"/>
      </rPr>
      <t></t>
    </r>
    <r>
      <rPr>
        <sz val="11"/>
        <rFont val="Aptos Narrow"/>
        <family val="2"/>
        <scheme val="minor"/>
      </rPr>
      <t xml:space="preserve">reduced LOS for patients with diabetes
</t>
    </r>
    <r>
      <rPr>
        <sz val="11"/>
        <rFont val="Wingdings"/>
        <charset val="2"/>
      </rPr>
      <t></t>
    </r>
    <r>
      <rPr>
        <sz val="11"/>
        <rFont val="Aptos Narrow"/>
        <family val="2"/>
        <scheme val="minor"/>
      </rPr>
      <t xml:space="preserve">reduced admissions with diabetes as primary reason
</t>
    </r>
    <r>
      <rPr>
        <sz val="11"/>
        <rFont val="Wingdings"/>
        <charset val="2"/>
      </rPr>
      <t></t>
    </r>
    <r>
      <rPr>
        <sz val="11"/>
        <rFont val="Aptos Narrow"/>
        <family val="2"/>
        <scheme val="minor"/>
      </rPr>
      <t>improved compliance with 8 Care Standards</t>
    </r>
  </si>
  <si>
    <t>1. funding agreed to support new model
2. training programme for new nursing staff commences</t>
  </si>
  <si>
    <t>phase 1 of Community Model implementation commences</t>
  </si>
  <si>
    <r>
      <t xml:space="preserve">1. reduced pressure on Secondary Care/reduced LOS
2. improved early management of diabetes patients                                 </t>
    </r>
    <r>
      <rPr>
        <sz val="11"/>
        <color rgb="FFFF66FF"/>
        <rFont val="Aptos Narrow"/>
        <family val="2"/>
        <scheme val="minor"/>
      </rPr>
      <t xml:space="preserve">PHARMACY -Possible increase in drug costs </t>
    </r>
  </si>
  <si>
    <t>funding to support the model is not available
possible destabilisation of secondary care diabetes workforce</t>
  </si>
  <si>
    <t>Estimate £301,040 FYE
Est from Q3 = £150K</t>
  </si>
  <si>
    <t>Diabetes Community Service                               
 2X Consultants sessions                                         
 1 wte Band 7                                                                    2 wte Band 6                                                              2 wte Band 4                                                              1 wte band 3</t>
  </si>
  <si>
    <t>Overall Criticallity score        300/ 300                                    Overall Feasibility score          150/ 300</t>
  </si>
  <si>
    <t>P_03</t>
  </si>
  <si>
    <r>
      <rPr>
        <b/>
        <sz val="11"/>
        <rFont val="Aptos Narrow"/>
        <family val="2"/>
        <scheme val="minor"/>
      </rPr>
      <t>Cardiology</t>
    </r>
    <r>
      <rPr>
        <sz val="11"/>
        <rFont val="Aptos Narrow"/>
        <family val="2"/>
        <scheme val="minor"/>
      </rPr>
      <t xml:space="preserve"> - reduction in FUNB lists. Move to PIFU model for follow up (phase 1 = Dr Richard Purnell FUNB list)</t>
    </r>
  </si>
  <si>
    <t>Eradication of patients over Follow Up target date
PIFU model implemented
creation of hot clinics
improved patient management pathway</t>
  </si>
  <si>
    <t>reduction in FUNB numbers
increased number of patients on PIFU</t>
  </si>
  <si>
    <t>implementation of PIFU for phase 1</t>
  </si>
  <si>
    <t xml:space="preserve">review of phase 1 progress.
Plans drawn up to rollout </t>
  </si>
  <si>
    <t>review of progress and performance</t>
  </si>
  <si>
    <t>improved management plans and access options for cardiology patients</t>
  </si>
  <si>
    <t>capacity of clinical staff to support list validation; required to enable streamlined implementation of PIFU</t>
  </si>
  <si>
    <t>Funded in 23/24 approx 9k</t>
  </si>
  <si>
    <r>
      <rPr>
        <b/>
        <sz val="11"/>
        <rFont val="Aptos Narrow"/>
        <family val="2"/>
        <scheme val="minor"/>
      </rPr>
      <t>Frailty</t>
    </r>
    <r>
      <rPr>
        <sz val="11"/>
        <rFont val="Aptos Narrow"/>
        <family val="2"/>
        <scheme val="minor"/>
      </rPr>
      <t xml:space="preserve"> - Phase 1 Establish Perioperative  clinic for targeted surgical Outpatient list/ Develop  frailty flag  to target elective waiting list for Gen surgery, Vascular  and Urology -( 1111 patients highlighed)                                    * Frailty review with GP at point of referral                          * Surgical / Anaesthetic referrals and joined up clinics                  *Continuous waiting list screening (Patient health record).                                                                                       Develop Digital Screening App / PREMS                             The pathway for referrral to elective perioperative clinic involves frailty screening patients at the point of referral.</t>
    </r>
  </si>
  <si>
    <r>
      <rPr>
        <b/>
        <sz val="11"/>
        <rFont val="Aptos Narrow"/>
        <family val="2"/>
        <scheme val="minor"/>
      </rPr>
      <t xml:space="preserve">2023/24 Delivered benefits:    December 2023  - February 2024.   </t>
    </r>
    <r>
      <rPr>
        <sz val="11"/>
        <rFont val="Aptos Narrow"/>
        <family val="2"/>
        <scheme val="minor"/>
      </rPr>
      <t xml:space="preserve">                                                                   Supports Ministerial Priorities - Outpatients waiting times  / reduction in waiting times and OP numbers                                                                                        20% patients off-listed @ c 3.5k notional saving per patient                                                                                                        Reduction in theatre lost capacity time due to a reduction of on the day cancelled operations                           Patient benefits: on-ward referral to other services e.g. continence . VW community assessments and ACP s where appropriate following discussion re admissions to hospital from care homes etc.                                                                                                                                                                                                           </t>
    </r>
  </si>
  <si>
    <t xml:space="preserve">December - February :                                                                 Supports Ministerial Priorities - Outpatients waiting times  / reduction in waiting times and OP numbers 20% of pt contacts/ reviews removed from waiting list          Reduced waiting times for initial assessment        Reduced onwards referrals to speciality        Reduction in pre assessment appointments by 3 for at least 50% of the patients                                                          Reduction in theatre and bed days lost capacity due to reduction in on the day cancelled operations.                          Number of patients on the waiting list who ticked the frailty flag has reduced from 1111, to 776
                     </t>
  </si>
  <si>
    <t xml:space="preserve">12 month process to go through targeted frailty surgical list for Gen Surgery. Vascular and Urology (1,111 pts).   February 2024. Q1 24/5  continue to hold peri-operative clinics to review targeted list </t>
  </si>
  <si>
    <t xml:space="preserve">See Q1 / Review opportunity for phase 2 </t>
  </si>
  <si>
    <t xml:space="preserve">Phase 1 : complete reviews/ clinics   Phase 2 development </t>
  </si>
  <si>
    <t>Phase 2 and new pts phase 1</t>
  </si>
  <si>
    <r>
      <t xml:space="preserve">Supports Ministerial Priorities - Outpatients waiting times  / reduction in waiting times and OP numbers       20% of pt. contact/ reviews  removed from waiting list                                           Reduction in theatre and bed lost capacity due to reduction in on the day cancelled operations.                                       Reduced waiting times for initial assessment                                                             Reduced on-wards referrals to speciality                                                 Reduction in pre assessment appointments by 3 for at least 50% of the patients                                             </t>
    </r>
    <r>
      <rPr>
        <sz val="11"/>
        <color rgb="FFFF0000"/>
        <rFont val="Aptos Narrow"/>
        <family val="2"/>
        <scheme val="minor"/>
      </rPr>
      <t xml:space="preserve">Savings achieved in 2023/ 4 were notional savings – reduction in WL numbers and theatre lost capacity time). Funding for workforce from 1st April 2024 required to enable continued reduction of waiting lists and theatre lost capacity.  Project unable to continue without funding agreement.  </t>
    </r>
    <r>
      <rPr>
        <sz val="11"/>
        <color rgb="FF00B0F0"/>
        <rFont val="Aptos Narrow"/>
        <family val="2"/>
        <scheme val="minor"/>
      </rPr>
      <t xml:space="preserve">                                       </t>
    </r>
    <r>
      <rPr>
        <sz val="11"/>
        <rFont val="Aptos Narrow"/>
        <family val="2"/>
        <scheme val="minor"/>
      </rPr>
      <t xml:space="preserve">
                 </t>
    </r>
  </si>
  <si>
    <t xml:space="preserve">Potential impact on Primary Care is being monitored via the Virtual Wards and Band 3 admin </t>
  </si>
  <si>
    <t>Project unable to continue beyond 31/03/24  if funding not agreed.</t>
  </si>
  <si>
    <r>
      <t xml:space="preserve">2023/4 costs approved from Planned care monies
2024/5 costs tbc 
</t>
    </r>
    <r>
      <rPr>
        <sz val="11"/>
        <color rgb="FFFF0000"/>
        <rFont val="Aptos Narrow"/>
        <family val="2"/>
        <scheme val="minor"/>
      </rPr>
      <t>TBC in Plan - provisionally 800k for pathways, subject to decisions by Board</t>
    </r>
    <r>
      <rPr>
        <sz val="11"/>
        <rFont val="Aptos Narrow"/>
        <family val="2"/>
        <scheme val="minor"/>
      </rPr>
      <t xml:space="preserve">
</t>
    </r>
  </si>
  <si>
    <t xml:space="preserve">1 WTE Band 3                                        0.2 WTE Band 8a                      3 x Consultant sessions (per week - on-going discussion)                           </t>
  </si>
  <si>
    <t xml:space="preserve">Confirmation of on-going funding only. WF in place </t>
  </si>
  <si>
    <t>Morriston Medicine/ Surgery TBC</t>
  </si>
  <si>
    <t>Planned Care?</t>
  </si>
  <si>
    <r>
      <t xml:space="preserve">COST NEUTRAL
</t>
    </r>
    <r>
      <rPr>
        <b/>
        <sz val="11"/>
        <color rgb="FFFF0000"/>
        <rFont val="Aptos Narrow"/>
        <family val="2"/>
        <scheme val="minor"/>
      </rPr>
      <t>(excl Digital costs which have not been quantified)</t>
    </r>
  </si>
  <si>
    <r>
      <t xml:space="preserve">Deliver Physio First Contact Practitioners for all Clusters </t>
    </r>
    <r>
      <rPr>
        <sz val="10.5"/>
        <color rgb="FF000000"/>
        <rFont val="Arial"/>
        <family val="2"/>
      </rPr>
      <t xml:space="preserve">based on re-modelled resources which are currently available and roll-out of digital booking system </t>
    </r>
    <r>
      <rPr>
        <sz val="10.5"/>
        <color rgb="FFFF0000"/>
        <rFont val="Arial"/>
        <family val="2"/>
      </rPr>
      <t xml:space="preserve"> </t>
    </r>
  </si>
  <si>
    <t>Overall Criticallity score        270/ 300                                    Overall Feasibility score          240/ 300</t>
  </si>
  <si>
    <t>Delivery of METHOD against Q1 Milestone</t>
  </si>
  <si>
    <t>If OFF TRACK, (amber or red) please give reason for delay, what is being done to bring back on track (mitigating actions) and who is responsible for delivery of actions</t>
  </si>
  <si>
    <t>METHODS RAG STATUS:</t>
  </si>
  <si>
    <t>Definitions</t>
  </si>
  <si>
    <t>Green</t>
  </si>
  <si>
    <r>
      <rPr>
        <b/>
        <sz val="11"/>
        <color theme="1"/>
        <rFont val="Aptos Narrow"/>
        <family val="2"/>
        <scheme val="minor"/>
      </rPr>
      <t xml:space="preserve">ON TRACK </t>
    </r>
    <r>
      <rPr>
        <sz val="11"/>
        <color theme="1"/>
        <rFont val="Aptos Narrow"/>
        <family val="2"/>
        <scheme val="minor"/>
      </rPr>
      <t>- Action progressing as planned and to agreed timelines</t>
    </r>
  </si>
  <si>
    <t>Amber</t>
  </si>
  <si>
    <r>
      <rPr>
        <b/>
        <sz val="11"/>
        <color theme="1"/>
        <rFont val="Aptos Narrow"/>
        <family val="2"/>
        <scheme val="minor"/>
      </rPr>
      <t>OFF TRACK</t>
    </r>
    <r>
      <rPr>
        <sz val="11"/>
        <color theme="1"/>
        <rFont val="Aptos Narrow"/>
        <family val="2"/>
        <scheme val="minor"/>
      </rPr>
      <t xml:space="preserve"> - action not progressing as planned/ to original timelines, however this is manageable and mitigating actions are in place</t>
    </r>
  </si>
  <si>
    <t>Red</t>
  </si>
  <si>
    <r>
      <rPr>
        <b/>
        <sz val="11"/>
        <color theme="1"/>
        <rFont val="Aptos Narrow"/>
        <family val="2"/>
        <scheme val="minor"/>
      </rPr>
      <t xml:space="preserve">OFF TRACK </t>
    </r>
    <r>
      <rPr>
        <sz val="11"/>
        <color theme="1"/>
        <rFont val="Aptos Narrow"/>
        <family val="2"/>
        <scheme val="minor"/>
      </rPr>
      <t xml:space="preserve">- action not progressing as planned/ to original timelines, there are signficant issues which require escalating </t>
    </r>
  </si>
  <si>
    <t>Q1 DELIVERY STATUS</t>
  </si>
  <si>
    <t>Delivery of METHOD against Q1 milestone</t>
  </si>
  <si>
    <t xml:space="preserve">If OFF TRACK (amber or red) please give reason for delay, what is being done to bring back on track (mitigating actions) and who is responsible for delivery of actions  </t>
  </si>
  <si>
    <t>Revised Q2 milestones for agreement by APOG / MB</t>
  </si>
  <si>
    <t>Revised Q3 milestones for agreement by APOG / MB</t>
  </si>
  <si>
    <t>Revised Q4 milestones for agreement by APOG / MB</t>
  </si>
  <si>
    <t>Planning – scoping of activity – population health colleagues involved in national work (primary care initiative) associated with population segmentation and risk stratification
Next period priorities are to confirm way forward and whether utilising existing internal resource is possible (population health, digital)</t>
  </si>
  <si>
    <t>NO LONGER REPORTED THROUGH 6 GOALS UEC BOARD</t>
  </si>
  <si>
    <t>VW/ Tech Cymru scheme went live on 22 April – impact will be evaluated closely moving forward. Equipment reviewed includes Blood pressure, pulse ox. (able to do oxygen sat., perfusion, pleth., resp., and thermometer) – additionally scales, 6 line ECG and peak flow</t>
  </si>
  <si>
    <t>Agreed that no additional business cases require development (approval for VW scheme completed) – update on plans, timelines for delivery etc to be taken through UEC Board for ratification/ assurance
Next period priorities are to progress expansion in line with approved plan (VW to support frailty model development – admission avoidance/ alternatives to admission)</t>
  </si>
  <si>
    <t>Engagement with 6 Goals national teams and CTUHB re; existing HIU models. Reviewed models already developed at Bristol and successes re; reducing demand. PM documentation developed, business case drafted and shared for comment. Engagement underway re; potential roll-out.
Next period priorities determine whether funding can be sourced to take forward preferred model of a specified role to work with HIU cohort and provide wraparound support/ plans to mitigate attendance at front door (model to support front door admission avoidance/ alternative treatment path)</t>
  </si>
  <si>
    <r>
      <rPr>
        <b/>
        <sz val="11"/>
        <rFont val="Arial"/>
        <family val="2"/>
      </rPr>
      <t xml:space="preserve">Expansion of District Nursing OOH/SPOA    </t>
    </r>
    <r>
      <rPr>
        <b/>
        <sz val="11"/>
        <color rgb="FFFF0000"/>
        <rFont val="Arial"/>
        <family val="2"/>
      </rPr>
      <t xml:space="preserve">Revised GMO wording to be agreed via PCT governance
</t>
    </r>
    <r>
      <rPr>
        <b/>
        <u/>
        <sz val="11"/>
        <rFont val="Arial"/>
        <family val="2"/>
      </rPr>
      <t xml:space="preserve">UPDATED TEXT:
</t>
    </r>
    <r>
      <rPr>
        <sz val="11"/>
        <rFont val="Arial"/>
        <family val="2"/>
      </rPr>
      <t>Expansion of District Nursing OOH/ SPOA - Enhance the Community Nursing Srevice over 24hrs to support End of Life care</t>
    </r>
  </si>
  <si>
    <r>
      <t>·</t>
    </r>
    <r>
      <rPr>
        <sz val="7"/>
        <color theme="1"/>
        <rFont val="Times New Roman"/>
        <family val="1"/>
      </rPr>
      <t xml:space="preserve">         </t>
    </r>
    <r>
      <rPr>
        <sz val="10"/>
        <color theme="1"/>
        <rFont val="Verdana"/>
        <family val="2"/>
      </rPr>
      <t>SPoA is now available 7 days per week 8-5.</t>
    </r>
  </si>
  <si>
    <r>
      <t>·</t>
    </r>
    <r>
      <rPr>
        <sz val="7"/>
        <color theme="1"/>
        <rFont val="Times New Roman"/>
        <family val="1"/>
      </rPr>
      <t xml:space="preserve">         </t>
    </r>
    <r>
      <rPr>
        <sz val="10"/>
        <color theme="1"/>
        <rFont val="Verdana"/>
        <family val="2"/>
      </rPr>
      <t>Achieved 60% capacity available OOH.
• SPoA is now available 7 days per week 8-5.</t>
    </r>
  </si>
  <si>
    <t>Long term team sustainability to drive forward actions in flux (hence amber) – however activity includes:
o SAFER – All ward wards on Morriston site reviewed on a quarterly basis and reports fed back to ward managers, Matrons and DHoN
o Red2Green - Plan to introduce as quality improvement project across 2 wards initially. Will improve quality of data around PoCD’s and enable more focused work on these areas
o D2RA - Have agreed to provide additional training across the Morriston site
o Criteria Led Discharge (CLD) - A CLD column will feature in the next release of Signal which will support staff in quickly identifying pts with CLD attached to their medical notes.
o Avoiding deconditioning – Continue working as planned linking in  with the Health Board Lead and NHS Executive
o COP escalation &amp; management - A PoCD Action group is being launched, with the intention of setting up an interim IDH on the Morriston site, whilst a full scoping exercise is completed to look at current available resources.</t>
  </si>
  <si>
    <t>NOT REPORTED VIA 6 GOALS UEC BOARD</t>
  </si>
  <si>
    <t>MOT REPORTED VIA 6 GOALS UEC BOARD</t>
  </si>
  <si>
    <t>POCD action plan (working draft subject to update) submitted – project support allocated and governance being structure being put in place (POCD to form part of broader ‘Integrated Discharge Action Plan’ work(s)</t>
  </si>
  <si>
    <t>PCT to lead on piloting of IDH model at Morriston Hospital. Project resource allocated and project established
Review undertaken of current models in other Health Boards and Trusts, including a site visit to C&amp;V for scoping purposes
0.5 Band 8B secondment appointed to operationally lead and implement IDH pilot
Next steps include:
1. Hold scoping workshop to help shape and influence delivery of IDH w/c 1st June 2024
2. Confirm working model utilising existing resource
3. Confirm timelines for implementation
4. Develop electronic referral form
5. Agree milestones/ measures</t>
  </si>
  <si>
    <t>Currently in in planning phase (no delay per se) however flagged by leads that Home First programme board has been discontinued by the RPB – work is continuing but has been incorporated into the older persons group – no plans noted to develop an evaluation or extend the programme (in current financial environment)
Review required as to whether GMO is still relevant – no plans noted to develop an evaluation or extend the programme (in current financial environment)</t>
  </si>
  <si>
    <t xml:space="preserve">Funding confirmed for 24/ 25 (via RPB funding) – to continue with pilot approach, providing 8 complex Dementia resettlement beds in Ty Waunarlwydd (targeted at stepping down from hospital from Swansea &amp; NPT)
Next period priorities is to continue continue delivery of EMI beds within 24/ 25 (evaluate at end of financial year)  </t>
  </si>
  <si>
    <r>
      <t xml:space="preserve">Technology enabled care - Schemes aimed at providing alternatives to admission/ addmission avoidance  </t>
    </r>
    <r>
      <rPr>
        <b/>
        <sz val="11"/>
        <color rgb="FFFF0000"/>
        <rFont val="Aptos Narrow"/>
        <family val="2"/>
        <scheme val="minor"/>
      </rPr>
      <t xml:space="preserve">[LEE TO UPDATE IN LINE WITH WORDING FROM NEIL HAPGOOD/ TECH Cymru]
</t>
    </r>
    <r>
      <rPr>
        <b/>
        <u/>
        <sz val="11"/>
        <color rgb="FFFF0000"/>
        <rFont val="Aptos Narrow"/>
        <scheme val="minor"/>
      </rPr>
      <t xml:space="preserve">UPDATED TEXT
</t>
    </r>
    <r>
      <rPr>
        <sz val="11"/>
        <color rgb="FFFF0000"/>
        <rFont val="Aptos Narrow"/>
        <scheme val="minor"/>
      </rPr>
      <t>Technology enabled care - Trialling the use of remote patient monitoring (RPM) technology within frailty and monitor the extent to which this technology can offer service efficiencies and/or improved patient care.</t>
    </r>
  </si>
  <si>
    <r>
      <t xml:space="preserve">Expanded VWs (from 5 - 7 day service) to avoid admission and/ or to pull away from acute sites (for care in the community).  </t>
    </r>
    <r>
      <rPr>
        <b/>
        <sz val="11"/>
        <rFont val="Aptos Narrow"/>
        <family val="2"/>
        <scheme val="minor"/>
      </rPr>
      <t>[</t>
    </r>
    <r>
      <rPr>
        <b/>
        <sz val="11"/>
        <color rgb="FFFF0000"/>
        <rFont val="Aptos Narrow"/>
        <family val="2"/>
        <scheme val="minor"/>
      </rPr>
      <t xml:space="preserve">WORDING TBC with Anjula/ Emily]
</t>
    </r>
    <r>
      <rPr>
        <b/>
        <u/>
        <sz val="11"/>
        <color rgb="FFFF0000"/>
        <rFont val="Aptos Narrow"/>
        <scheme val="minor"/>
      </rPr>
      <t xml:space="preserve">UPDATED TEXT
</t>
    </r>
    <r>
      <rPr>
        <sz val="11"/>
        <color rgb="FFFF0000"/>
        <rFont val="Aptos Narrow"/>
        <scheme val="minor"/>
      </rPr>
      <t xml:space="preserve">Virtual ward expansion (Enhanced Community Care) - from 5-7 day service (to avoid admission and/ or pull from acute sites for care in the community) </t>
    </r>
  </si>
  <si>
    <r>
      <t xml:space="preserve">Measures will be dependent on funding sourced - if funding is sourced there will be specific project measures. If not a measure of success will be a clear plan of favoured technology enabled care equipment/ technology and developed business case(s) suitable for adaption for multiple funding avenues
</t>
    </r>
    <r>
      <rPr>
        <b/>
        <u/>
        <sz val="11"/>
        <color rgb="FFFF0000"/>
        <rFont val="Aptos Narrow"/>
        <scheme val="minor"/>
      </rPr>
      <t xml:space="preserve">UPDATED TEXT
</t>
    </r>
    <r>
      <rPr>
        <sz val="11"/>
        <color rgb="FFFF0000"/>
        <rFont val="Aptos Narrow"/>
        <scheme val="minor"/>
      </rPr>
      <t>Work underway with Tech Cymru in support of Virtual Wards. Technology being rolled out for VW to work more efficiently/ deliver better care (enhancement of VW service)</t>
    </r>
  </si>
  <si>
    <r>
      <t xml:space="preserve">Measures will be dependent on funding sourced - if funding is sourced there will be specific project measures. If not a measure of success will be a clear plan of favoured way forward and developed business case suitable for adaption for multiple funding avenues
</t>
    </r>
    <r>
      <rPr>
        <b/>
        <u/>
        <sz val="11"/>
        <color rgb="FFFF0000"/>
        <rFont val="Aptos Narrow"/>
        <scheme val="minor"/>
      </rPr>
      <t>UPDATED TEXT</t>
    </r>
    <r>
      <rPr>
        <sz val="11"/>
        <color rgb="FFFF0000"/>
        <rFont val="Aptos Narrow"/>
        <scheme val="minor"/>
      </rPr>
      <t xml:space="preserve">
Expansion plans being progressed – financial approval to move to 7 day a week service</t>
    </r>
  </si>
  <si>
    <r>
      <t xml:space="preserve">Further development of patient flow system (Signal system)
</t>
    </r>
    <r>
      <rPr>
        <sz val="11"/>
        <color rgb="FFFF0000"/>
        <rFont val="Aptos Narrow"/>
        <scheme val="minor"/>
      </rPr>
      <t>REMOVED FROM SIX GOALS PLAN - NOTED AS ENABLING ACTIVITY DRIVEN BY DIGITAL</t>
    </r>
  </si>
  <si>
    <t>Funding has been confirmed and programme has commenced. PCA started last week. Long service recognition planned for 2/07 and LOV awards planned for 19/09</t>
  </si>
  <si>
    <t>Work has commenced with key stakeholders to take forward and complete our action plan against section 6 of the NHS Wales Speaking Up Safely Framework. A Speaking up Safely up-date and End of Year Report from the Guardian Service will be presented to Management Board, WODD Committee and Health Board Partnership forum during June and July 2024.</t>
  </si>
  <si>
    <t>Health Check SOP Completed. Nurse Training Completed and relevant signposting resources available. Plan for checks to be launched on 03/06/2024 with appointments in OH available from 10/06/24</t>
  </si>
  <si>
    <t xml:space="preserve">agreed and published in people strategy </t>
  </si>
  <si>
    <t xml:space="preserve">In partnership with TU - Management Review document introduced in replace of IA to encourage informal resolution. Avoidable employee harm workshops ongoing. Suspension Guidance for employer and employee developed. Disciplinary letters reviewed and updated. Investigation process mapped out </t>
  </si>
  <si>
    <t>MAAW training refresh, sickness absence best practice shared across each service group. Long term sickness process realigned</t>
  </si>
  <si>
    <t>One further policy</t>
  </si>
  <si>
    <t xml:space="preserve">One further policy </t>
  </si>
  <si>
    <t>Retention lead appointed and now in post. Retention lead undertaking review of current plans and aligning nurse retention plan with People Promise</t>
  </si>
  <si>
    <t>Currently testing recording system, will move launch to Q2. Sharepoint site not launched as requires resource to maintain it which has not yet been agreed. Will be confirmed by end of Q2</t>
  </si>
  <si>
    <t>launch recording system and SharePoint page</t>
  </si>
  <si>
    <t xml:space="preserve">Look to expand self-rostering to other service areas.  </t>
  </si>
  <si>
    <t xml:space="preserve">  monitor self -rostering &amp; evaluate, best practice review complete. Look to expand self-rostering to other service areas.</t>
  </si>
  <si>
    <t>Advertised to educational institutes in the area (10x Sixth forms, Swansea &amp; Neath Colleges and Swansea University).
Collaborated with Careers Wales, Career Boost in the Uni and SBU Work Experience team . Attended the annual Faculty of Medicine Health Life Science Careers Fair at Swansea University. Partnership with the Aspiring Medics. 346 applications received.</t>
  </si>
  <si>
    <t>Staff absence and staffing levels in the team have delayed the work but key member has now returned so will be back on track for Q2</t>
  </si>
  <si>
    <t>identified one pathway to date. working with education providers to identify second. Looking to identify options to fill second pathway</t>
  </si>
  <si>
    <t>Delayed due to staff absence but now returned so confident will be back on track</t>
  </si>
  <si>
    <r>
      <t xml:space="preserve">Complete data cleansing for one further service group (NPTS) </t>
    </r>
    <r>
      <rPr>
        <strike/>
        <sz val="11"/>
        <color rgb="FFFF0000"/>
        <rFont val="Aptos Narrow"/>
        <scheme val="minor"/>
      </rPr>
      <t>or Morriston</t>
    </r>
    <r>
      <rPr>
        <sz val="11"/>
        <color rgb="FFFF0000"/>
        <rFont val="Aptos Narrow"/>
        <scheme val="minor"/>
      </rPr>
      <t xml:space="preserve">) </t>
    </r>
  </si>
  <si>
    <t xml:space="preserve">Will be completed in Q2 along with next service group so will remain on track overall </t>
  </si>
  <si>
    <t xml:space="preserve">Complete data cleansing for one further service group (Morriston) </t>
  </si>
  <si>
    <t xml:space="preserve">No role profile recieved to date. Will have further information next week.  </t>
  </si>
  <si>
    <t>Work with Pathology and regional colleagues to establish Implementation Plan</t>
  </si>
  <si>
    <t>The Fuji extension has not yet been completed.Still working with the supplier to agree the terms of the extension</t>
  </si>
  <si>
    <t>Fix has been applied but constraint on national LIMS resources pushes this into Q2</t>
  </si>
  <si>
    <t>Approval to use NHS login has been received, anticipated go live in Q2</t>
  </si>
  <si>
    <t>Go-live with Dermatology following successful implementation of new technical solution. Continue to work alongside services (ie ENT, Urology, T&amp;O) in readiness activities  for go-live aligned to 3 P's and Planned Care pirorities.</t>
  </si>
  <si>
    <t>Continue to assess feasibility of going live on C&amp;V instance with Glaucoma Pathway.  Test new version, complete dependencies such as JCA/DPIA and Cyber Security assessment</t>
  </si>
  <si>
    <t>Continuing to work with the national team to understand funding, resources and commercial options for implementation. Testing is underway on version 7 to support a go live in the Glaucoma Service.</t>
  </si>
  <si>
    <t>Development of release 3.3, to include:
 - Criteria Led Discharge
 - Take and AMU enhancements
 - HEPMA Alerts
 - Previous case data
 - Referral enhancements?</t>
  </si>
  <si>
    <t>Release of version 3.3
Completion of requirements for Admission, Discharge and Transfer development</t>
  </si>
  <si>
    <t xml:space="preserve">Confirmation on funding required in order to agree an approach on the required resources for Virtual Ward development. </t>
  </si>
  <si>
    <t>Confirmation of funding and approach agreed.</t>
  </si>
  <si>
    <t>Complete MDT and Dataset. Go live in screening and colposcopy.  Continue to work on integration for radiology and radiotherapy solutions</t>
  </si>
  <si>
    <t>Canisc system decommissioned</t>
  </si>
  <si>
    <r>
      <t xml:space="preserve">Progress change requests for WPAS A&amp;E with DHCW. </t>
    </r>
    <r>
      <rPr>
        <b/>
        <sz val="11"/>
        <rFont val="Aptos Narrow"/>
        <family val="2"/>
        <scheme val="minor"/>
      </rPr>
      <t xml:space="preserve">Work with COO office to capture digital infrastructure costs to submit to WG as part of any potentail funding in ED infrastructure. </t>
    </r>
  </si>
  <si>
    <t>Continue to explore third party solutions via the digital strategy work in readiness for a potential EPR Procurement</t>
  </si>
  <si>
    <t>Digital funding was not secured to support a roll out of In-Touch.  Testing of the integration between WPAS and the In-Touch outcome form is progressing well. Go live date yet to be confirmed.</t>
  </si>
  <si>
    <t>Funding still needs to be secured.</t>
  </si>
  <si>
    <t>The implementation is ongoing,  however delays occurred for many reasons, including the infection control ward moves.</t>
  </si>
  <si>
    <t xml:space="preserve">Maternity Metrics agreed and dashboard created - which will be added into Q&amp;S Dashboard. </t>
  </si>
  <si>
    <t>National All Wales group for auto-coding attended
Coding App used to audit short stay electronic data
Gap analysis to take place around current coding data required and electronic availability</t>
  </si>
  <si>
    <t>Total</t>
  </si>
  <si>
    <t>Percentage Green</t>
  </si>
  <si>
    <r>
      <rPr>
        <b/>
        <sz val="11"/>
        <color theme="1"/>
        <rFont val="Aptos Narrow"/>
        <family val="2"/>
        <scheme val="minor"/>
      </rPr>
      <t xml:space="preserve">OFF TRACK </t>
    </r>
    <r>
      <rPr>
        <sz val="11"/>
        <color theme="1"/>
        <rFont val="Aptos Narrow"/>
        <family val="2"/>
        <scheme val="minor"/>
      </rPr>
      <t xml:space="preserve">- action not progressing as planned/ to original timelines, there are significant issues which require escalating </t>
    </r>
  </si>
  <si>
    <t>2nd CT Business Case completed and submitted to BCAG scrutiny panel. To go to main panel in June 2024</t>
  </si>
  <si>
    <t>Process underway to explore options appraisal questions for 5th bunker within SWWCC, and for further bunkers at SWWCC or elsewhere. Stakeholders meeting planned 21.6.24</t>
  </si>
  <si>
    <t>Initiate Capital planning/ development of BC as per preferred site for 5th Linac</t>
  </si>
  <si>
    <t xml:space="preserve">Service Specification and business case in draft </t>
  </si>
  <si>
    <t>AWMOL (All Wales Molecular Radiotherapy) and Nuclear Medicine. NICE has NOT approved the funding and use of Lu177 PSMA yet.</t>
  </si>
  <si>
    <t>Recommissioned CT up and running and in clinical use, at 0.25 WTE capacity</t>
  </si>
  <si>
    <t>Essential bridge to 2nd CTSim as above
Recommissioning CT1 Simulator (CT1) at 25% capacity was agreed by SBUHB in October 2023, with funding by the Health Board approved until 31st March 2024.
 Continued recommissioning CT SIM 1 Machine (CT1) at the South West Wales Cancer Centre from 1st April 2024 until December 2024 (at the latest as advised by the machine manufacturer). This forms a temporary measure until the new 2nd CT SIM machine (CT3) is operational in SWWCC. CT3 is currently expected to be in place from Q2 25/26, however this is subject to approval of WG capital funding and Health Board revenue funding. In November 2023, WG agreed to progress to the development of the CT3 capital business case, in the form of a single tendered BJC.
Requires equivalent approval from HDdUHB, due to the regional impact of the radiotherapy service (approx. 50/50 activity split between SBUHB and HDdUHB). The principle of joint working and proportionate contribution to investments as set out in individual business cases, is described in the overarching SWWCC Strategic Programme Case 23-34 which was formally approved by both Health Boards in January 2023.
Having timely access to CT scans is an essential part of patients having access to timely radiotherapy, and thereby improved outcomes. Not supporting this business case presents the likelihood of the Radiotherapy service being in a similar position to that in May 2023 when there was no available CT Simulator for patients in the SWWCC for 7 days, leading to referrals to Velindre Cancer Centre. Velindre Cancer Centre have similar capacity issues and are therefore unable to offer non-emergency support. For patients with cancer, a delay of curative radiotherapy risks progression of their tumours from being curable to non-curable with limited life expectancy. This situation not only causes harm to patients (but in turn significant reputational harm to the Health Board.
The Radiotherapy Patient pathway, for all tumour sites data below shows that we are failing to meet the 14-day target for the majority of our patients. The CT scan wait is coded in the first line (Book Trt to Data Export), and shows on average across all tumour sites we have 7.1 day wait for the patient to progress along a RT pathway. Having additional CT capacity will reduce this by 2-3 days, and move us within the 14 day target</t>
  </si>
  <si>
    <t>HBR:66 Datix: 1834</t>
  </si>
  <si>
    <r>
      <rPr>
        <b/>
        <sz val="11"/>
        <rFont val="Aptos Narrow"/>
        <family val="2"/>
        <scheme val="minor"/>
      </rPr>
      <t xml:space="preserve">Preferred Option ( Recommission CT1 at 25% capacity with AI in Year 1)
Total cost FYE = £262k
Therefore 50/50 split costs - SBU share £131k 
</t>
    </r>
    <r>
      <rPr>
        <sz val="11"/>
        <rFont val="Aptos Narrow"/>
        <family val="2"/>
        <scheme val="minor"/>
      </rPr>
      <t xml:space="preserve">
50 % capacity option  would increase revenue costs to FYE total £548k (split 50/50 SBU and HDd)
75% capacity option (discounted as this would create bottleneck in other part of pathway e.g. linac capacity), total cost FYE = £823K (50/50 split between SBU and HDd)</t>
    </r>
  </si>
  <si>
    <t>operational</t>
  </si>
  <si>
    <t>Advanced Roles added to the Business Case for the 5th Linac</t>
  </si>
  <si>
    <t>plan for decommission</t>
  </si>
  <si>
    <r>
      <t xml:space="preserve">8B 88K per annum per Consultant Rad Annex 21 for training post
</t>
    </r>
    <r>
      <rPr>
        <sz val="11"/>
        <color rgb="FFFF0000"/>
        <rFont val="Aptos Narrow"/>
        <family val="2"/>
        <scheme val="minor"/>
      </rPr>
      <t>Ask should be included in other BC e.g. CTSIM2 or the Linac case as it's about developing  WF capacity to deliver services</t>
    </r>
  </si>
  <si>
    <t>Hywel Dda and Swansea Bay meeting  every other month as the Outpatient Arch Group. 
Mapping of all activity across the footprint currently being completed.</t>
  </si>
  <si>
    <t xml:space="preserve">SLA/LTA reviewed </t>
  </si>
  <si>
    <t>SLA/LTA review agreed</t>
  </si>
  <si>
    <t xml:space="preserve">operational </t>
  </si>
  <si>
    <t xml:space="preserve">Detailed data on drugs and doses used across SWW region provided to facilitate production of a product catalogue and development of a workforce plan for the hubs.  Discussions ongoing for IP5 unit to take on non cytotoxic batches from SBU to free up capacity for SACT supply.  Funding approved to purchase radio pharmacy isolators for IP5 to replace lost capacity in SEW.  This will reduce the burden on radio pharmacy in SBU who are currently supporting SEW.  </t>
  </si>
  <si>
    <t>Draft Options appraisal has not been finalised to date although is near completion</t>
  </si>
  <si>
    <t xml:space="preserve">There has been some delay in pulling options appraisal together due to the need to ensure that all pharmacy requirements were included and taken in to consideration.
Have met with Pharmacy and comprehensive discussions have taken place.
Aim to complete options appraisal by early July 24 </t>
  </si>
  <si>
    <t xml:space="preserve">Options appraisal agreed </t>
  </si>
  <si>
    <t xml:space="preserve">Options approved </t>
  </si>
  <si>
    <t xml:space="preserve">Draft options appraisal completed and currently being agreed within team. 
</t>
  </si>
  <si>
    <t xml:space="preserve">Beds on W11 have been utilised to support the bed pressures on W12 and therefore not being utilised for its intended purpose at all times. Some elective chemotherapy patients have occupied the beds, however, often they are being utilised for Haematology patients from W12 to create capacity. This work is unfunded. </t>
  </si>
  <si>
    <t xml:space="preserve">Timescales on developing ring fenced elective hub on Ward 11 have slipped due to extreme bed pressures across Cancer Services. A paper has been submitted to SLT highlighting the issues within Cancer Services and Ward 11 is part of that. In order to have a functioning area resource is required and as such a detailed paper may be required following a decision from SLT. </t>
  </si>
  <si>
    <t xml:space="preserve">KPI's reviewed and agreed </t>
  </si>
  <si>
    <t xml:space="preserve">Future  funding agreed or discontinued </t>
  </si>
  <si>
    <t>Site visits at Clatterbridge and Guildford undertaken to establish what is required in the Business Case.                  Working with JCC and SBU to find routes to funding.    Working through costings, room fit out specification, etc</t>
  </si>
  <si>
    <t>The PET/CT building plans have been approved by City &amp; County of Swansea Planning Dept and the construction building works has gone to tender on 28 May 2024.</t>
  </si>
  <si>
    <t xml:space="preserve">WAG business case approval </t>
  </si>
  <si>
    <t>Business Case now fully approved by Executive Board and funding available to be drawn down.                Recruitment to the permanent posts to support the expansion of the RDC service now complete.</t>
  </si>
  <si>
    <t xml:space="preserve">Essential for implementation of Person Centred Care workstreams and Welsh Government directive for all cancer patients to have named key worker. Macmillan have agreed funding for  5 x Band 4 co-ordinators. The funding would be for 2 years, and health board need to agree exit strategy in order to proceed with the funding application. </t>
  </si>
  <si>
    <t xml:space="preserve">Reduce compassion fatigue and service burden on lone workers. Improved retention. Improved patient experience. Compliant with Patient Centred Care </t>
  </si>
  <si>
    <t>Staff in place (currently funded by MacMillian)</t>
  </si>
  <si>
    <t xml:space="preserve">EMPOWERED programme to be introduced to the cancer pathway to ensure patients have holistic support through their oncology treatment.
CNS forums to be introduced to improve links between oncology CNS's and wider services.   Scheduled to plan and facilitate closer working relationships across occ/haem/spec CNS teams, including consideration of mixed peer clinical supervision groups, and collaborative working in the first instance. </t>
  </si>
  <si>
    <t xml:space="preserve">A single contract for all instances of Chemo Care in Wales creates the opportunity to merge the current systems and work towards a single system for Wales which would produce a significant cost saving on the ASM in future.  </t>
  </si>
  <si>
    <t>Create T&amp;F with ToR to work through action plan. Impacts all services not only Womens Health</t>
  </si>
  <si>
    <t xml:space="preserve">Establish T&amp;F and ToR  Group. Work with estates and clinician colleagues for planning stage </t>
  </si>
  <si>
    <r>
      <t xml:space="preserve">temp solution required whilst awaiting decision and funding re Singleton Theatres BC
</t>
    </r>
    <r>
      <rPr>
        <sz val="11"/>
        <color rgb="FFFF0000"/>
        <rFont val="Aptos Narrow"/>
        <family val="2"/>
        <scheme val="minor"/>
      </rPr>
      <t>£300k added to Plan 24/25 for Gynae Priorities</t>
    </r>
  </si>
  <si>
    <t xml:space="preserve">Job Planning finalised by End of Q1. Review of service opportunities for additional elective lists. Theatre Template submitted to Theatre Service Group  for approval of allocation of list. </t>
  </si>
  <si>
    <t xml:space="preserve">Other specialties may be disadvantaged.  </t>
  </si>
  <si>
    <t>Action Plan written and key roles identified. Write ToR for Governance within service group to monitor action. Identify responsibility of individuals</t>
  </si>
  <si>
    <r>
      <t xml:space="preserve">Implement GIRFT recommendations relating to planned care in </t>
    </r>
    <r>
      <rPr>
        <b/>
        <sz val="11"/>
        <color rgb="FFFF0000"/>
        <rFont val="Calibri"/>
        <family val="2"/>
      </rPr>
      <t>Ophthalmology</t>
    </r>
  </si>
  <si>
    <t>Implementation of remaining GIRFT recommendations for Cataract efficiencies under a T&amp;F group</t>
  </si>
  <si>
    <t>Monitor progress against T&amp;F actions monthly</t>
  </si>
  <si>
    <t>Multidisciplinary Cataract T&amp;F group TBC under new service group structure, with a neutral clinician as chair. Rhodri Davies</t>
  </si>
  <si>
    <t xml:space="preserve">Achievement of Ministerial Priorities for waiting times (RTT Stage 1 and 5 and ECM) </t>
  </si>
  <si>
    <t>National implementation and roll out plan</t>
  </si>
  <si>
    <t>Monitor progress against national and local plans</t>
  </si>
  <si>
    <t>SB Digital Services progressing with go live approval discussion with C&amp;V and DHCW to roll out for regional Glaucoma implementation. Louise Williams</t>
  </si>
  <si>
    <t>Improvement in attaining ECM waiting and attended target of 95% patients are seen within 25% past clinical target date of this service</t>
  </si>
  <si>
    <t>Reduction in waiting list backlog for local Vitreoretinal service</t>
  </si>
  <si>
    <t>Short term plan on increasing job plan sessions in progress. Long term regionalisation plan will be part of NPTS_22. Deb Lewis SRO</t>
  </si>
  <si>
    <t>Reduction in wafting list backlog for local Vitreoretinal service</t>
  </si>
  <si>
    <t>Long term regional solution as NPTS-22 below</t>
  </si>
  <si>
    <t>Develop and implement robust recovery plan for Wales Fertility Institute</t>
  </si>
  <si>
    <t>Off track whilst business case waits for approval. 
Mitigations.
Locum Medics Agency SHO doctor to support theatre lists &amp; pre &amp; post op ward rounds.
Theatre Nurse supporting as surgical assistant for theatres at NPT
Locum Radiologist in post 7th June to backfill annual leave/imaging backlog.
Locum Radiographer and Radiographer assistant now in post. 
Manpower Booking Clerk in post to support booking of all appointment &amp; theatre appointments.
Breast Care Nurse working additional hours to support NPT but on an adhoc basis.
Daily huddle for outpatients to ensure Breast Services bring first OPA wait within 10 days. 
Weekly TI meetings with Deputy COO continue.</t>
  </si>
  <si>
    <r>
      <t xml:space="preserve">Yes - not exhaustive list -  middle grade doctor, Surgical Care Practitioner B7, Band 2 clerk/typist, Band 5 Business Support 
</t>
    </r>
    <r>
      <rPr>
        <sz val="11"/>
        <color rgb="FFFF0000"/>
        <rFont val="Aptos Narrow"/>
        <family val="2"/>
        <scheme val="minor"/>
      </rPr>
      <t>TBC requirements</t>
    </r>
  </si>
  <si>
    <r>
      <t xml:space="preserve">TBC based on disaggregation plan with CTM - note they have not yet given notice.
</t>
    </r>
    <r>
      <rPr>
        <sz val="11"/>
        <color rgb="FF0070C0"/>
        <rFont val="Calibri"/>
        <family val="2"/>
      </rPr>
      <t xml:space="preserve">Status paper written and presented at NPTSSG SMT. Meet with Strategy and plan for Disaggregation i.e. collate data/review impact.
Complete Benefit and Impact Assessment and present at SMT.
Create action Plan
</t>
    </r>
  </si>
  <si>
    <t xml:space="preserve">Map pathways and plan/discuss with key key holders i.e. Digital/WPRS
</t>
  </si>
  <si>
    <t>Maternity staffing levels compliant with Birth-rate Plus. Reduction in variable pay/agency spend.  NPTBC and home births reinstated.  Improved continuity of carer</t>
  </si>
  <si>
    <t xml:space="preserve">Reinstatement of community intrapartum led services </t>
  </si>
  <si>
    <t>Electronic Health Record ensuring that all professionals have access to complete records, and digital performance scorecards that are consistent with other Health Boards</t>
  </si>
  <si>
    <t>Digital support to develop dashboard and support the national Digital Maternity Cymru work plan</t>
  </si>
  <si>
    <t>Information available when required.  Reduced incidents where language issues are reported as a factor</t>
  </si>
  <si>
    <t>Diverse Cymru - Benchmark services against framework.  Explore how information is shared with women using the  service</t>
  </si>
  <si>
    <t>reduce ante-natal length of stay for women undergoing induction</t>
  </si>
  <si>
    <t>Provisionally share with BCAG</t>
  </si>
  <si>
    <t>Discharges earlier in the day from PN ward.  Reduced incidents related to poor discharge communication</t>
  </si>
  <si>
    <r>
      <t xml:space="preserve">Development of a capital development programme for maternity services, particularly focused on resolving concerns about the 2nd Obstetric Theatre, location of Bereavement Room on Labour Ward, and the expansion and relocation of the Bay Birthing Unit
</t>
    </r>
    <r>
      <rPr>
        <i/>
        <sz val="11"/>
        <color rgb="FF000000"/>
        <rFont val="Calibri"/>
        <family val="2"/>
      </rPr>
      <t xml:space="preserve">Y1 Planning - HiW Report specifics </t>
    </r>
  </si>
  <si>
    <t>Set up Task and Finish group with Capital Partners to begin scoping exercise in relation to CDP</t>
  </si>
  <si>
    <t>Appointment of a Strategic Breastfeeding Lead across Maternity and NICU per HiW and MatNeo reqt</t>
  </si>
  <si>
    <r>
      <t xml:space="preserve">Appointment to key leadership/ safety roles in line with Matneo Improvement Programme Year 1; Clinical Director for Obstetrics &amp; Gynaecology, Obstetric Safety Leaders </t>
    </r>
    <r>
      <rPr>
        <b/>
        <i/>
        <sz val="11"/>
        <color theme="1"/>
        <rFont val="Calibri"/>
        <family val="2"/>
      </rPr>
      <t>as per MatNeo SSP/HiW reqts</t>
    </r>
  </si>
  <si>
    <t>Complete MatNeo SSP Action Plan</t>
  </si>
  <si>
    <t>Risk to elective services if Consultants drop sessions to take up these roles - the sessions would have to be offered to other Consultants in addition to their current workloads as not possible to recruit to 3 sessions</t>
  </si>
  <si>
    <t>A whole system pathway sustainable children's and young persons service structure which provides governance and assurance of all programmes of work</t>
  </si>
  <si>
    <t>Strategic Board meetings stood down until after CYP Summit held on 06/06/24. Feedback from summit will dictate future arrangements, ie monthly strategic board meetings or a more focused bi-monthly meeting</t>
  </si>
  <si>
    <r>
      <rPr>
        <b/>
        <sz val="11"/>
        <rFont val="Aptos Narrow"/>
        <family val="2"/>
        <scheme val="minor"/>
      </rPr>
      <t>Employer:</t>
    </r>
    <r>
      <rPr>
        <sz val="11"/>
        <rFont val="Aptos Narrow"/>
        <family val="2"/>
        <scheme val="minor"/>
      </rPr>
      <t xml:space="preserve"> A structure that supports the Health Board ambition of delivering the Staff Health &amp; Wellbeing strategy whilst supporting the NHS People Plan                                          </t>
    </r>
    <r>
      <rPr>
        <b/>
        <sz val="11"/>
        <rFont val="Aptos Narrow"/>
        <family val="2"/>
        <scheme val="minor"/>
      </rPr>
      <t>Healthcare Provider:</t>
    </r>
  </si>
  <si>
    <t>There will need to be administrative support identified from existing structures across Health Board</t>
  </si>
  <si>
    <t>Liaising with WGRPB to understand whether this piece of work falls under any WGRPB programmes/tasks to eliminate duplication of work</t>
  </si>
  <si>
    <t>Delivery of a sustainable Neurodevelopment service, improving access and further improving quality of service provided along with reduced waiting times and adequate pre and post diagnatic support to families</t>
  </si>
  <si>
    <t>Reduction in the number of children waiting over 103 weeks however, demand remains high</t>
  </si>
  <si>
    <t>Development of a workforce plan to retain current level of staffing and complete a workforce plan which will provide adequate capacity to meet demand and also start to address the backlog of children and young people awaiting assessments, including finalising a  proposal for insourcing support to start to reduce the backlog of patients waiting for an assessment</t>
  </si>
  <si>
    <t>Continue to utilisation non-recurrent funding to make improvements to patient pathway. Secure recurrent  funding to be able to increase establishment/capacity and also deliver insource service.</t>
  </si>
  <si>
    <t>Review of establishments/budget position/reduced agency spend monitoring</t>
  </si>
  <si>
    <t>Fixed Term Neonatal consultant post being interviewed June 2024</t>
  </si>
  <si>
    <t>Streamlining of services whilst ensuring the workforce are able to meet scrutiny/challenges of the service</t>
  </si>
  <si>
    <r>
      <t xml:space="preserve">Healthcare provider: </t>
    </r>
    <r>
      <rPr>
        <sz val="11"/>
        <rFont val="Aptos Narrow"/>
        <family val="2"/>
        <scheme val="minor"/>
      </rPr>
      <t xml:space="preserve"> Ensuring the  individuals have the correct skill set to support and enhance the service provided ensuring that all babies and their families have the best experience</t>
    </r>
    <r>
      <rPr>
        <b/>
        <sz val="11"/>
        <rFont val="Aptos Narrow"/>
        <family val="2"/>
        <scheme val="minor"/>
      </rPr>
      <t xml:space="preserve">.                                    Employer: </t>
    </r>
    <r>
      <rPr>
        <sz val="11"/>
        <rFont val="Aptos Narrow"/>
        <family val="2"/>
        <scheme val="minor"/>
      </rPr>
      <t>Ensuring the correct support is provided to allow our staff to perform to the best of their abilities</t>
    </r>
  </si>
  <si>
    <t>Skills, Competencies, Clear Vision around CYP Strategy &amp; organisational structure</t>
  </si>
  <si>
    <t>TBC requirements - but would be WHSSC funded in line with Commissioned frame worked</t>
  </si>
  <si>
    <r>
      <rPr>
        <b/>
        <sz val="11"/>
        <rFont val="Aptos Narrow"/>
        <family val="2"/>
        <scheme val="minor"/>
      </rPr>
      <t>Healthcare Provider:</t>
    </r>
    <r>
      <rPr>
        <sz val="11"/>
        <rFont val="Aptos Narrow"/>
        <family val="2"/>
        <scheme val="minor"/>
      </rPr>
      <t xml:space="preserve"> Providing specialised support for newborns                            </t>
    </r>
    <r>
      <rPr>
        <b/>
        <sz val="11"/>
        <rFont val="Aptos Narrow"/>
        <family val="2"/>
        <scheme val="minor"/>
      </rPr>
      <t>Productive Partner:</t>
    </r>
    <r>
      <rPr>
        <sz val="11"/>
        <rFont val="Aptos Narrow"/>
        <family val="2"/>
        <scheme val="minor"/>
      </rPr>
      <t xml:space="preserve"> Providing high quality support to newborns and their families ensuring that the child has the best start in life</t>
    </r>
  </si>
  <si>
    <r>
      <t>Develop sustainable psychological support services to meet the needs of babies, their families and the staff who work on the neonatal unit</t>
    </r>
    <r>
      <rPr>
        <sz val="11"/>
        <color rgb="FFFF0000"/>
        <rFont val="Aptos Narrow"/>
        <family val="2"/>
        <scheme val="minor"/>
      </rPr>
      <t xml:space="preserve"> (as per GMO above re workforce Plan)</t>
    </r>
  </si>
  <si>
    <t>Post appointed to with planned start date of September 2024</t>
  </si>
  <si>
    <t xml:space="preserve">Uplift required workforce  to reflect  cot reconfiguration - agreed 0.5 wte Band 8A                  Uplift further in ,in with BAPM standards to 1.2 wte </t>
  </si>
  <si>
    <t xml:space="preserve">Appoint permanent wte roles Physio/SALT/Nutrition and Dietetics / SaLT support within neonatal services in line with BAPM standards   </t>
  </si>
  <si>
    <t>The cot reconfiguration uplift allowed the service to move from at risk, interim funded posts of 0.5 wte per therapy post to permanent recruitment. The JCC plan to review provision of neonatal services across Wales will inform and fund any further uplift or reconfiguration of neonatal services in line with demand</t>
  </si>
  <si>
    <t>Compliance with BAPM Therapy standards. Deliver a quality service to Neonates in line with a robust evidence base</t>
  </si>
  <si>
    <t xml:space="preserve">Number of babies transferred within the agreed timeframe
Improved clinical outcomes for babies requiring transfer to a NICU demonstrated through production of annual report
improved mortality as a result of the ability to provide time critical transfers overnight demonstrated through production of annual report. Dedicated Neonatal Transport Services transfer at least 95% of patients requiring transfer for uplift within its defined catchment area on an annual basis.
Mobilisation Time: For time critical transfers the transfer team mobilises towards the patient within one hour from the start of the referring call (95% of retrievals annually).  </t>
  </si>
  <si>
    <t>Agree Performance indicators by Service Group/Health Board and Welsh Government in order to evidence robust processes in place which are easily measured and monitored on a monthly/quarterly and yearly basis.</t>
  </si>
  <si>
    <t>MatNeo SSP Phase 2 launch day held on 15th May 2024 with key representatives from service attending - awaiting the national steer following on from the day held on 15th May, action plan to be finalised and submitted by 17th June 2024 for MatNeo Phase2</t>
  </si>
  <si>
    <t>Present business to the Executive team through the newly formed Maternity and Neonatal structure</t>
  </si>
  <si>
    <r>
      <t xml:space="preserve">Contribute to national work to develop data collection system. Liaison with WG and neonatal networks regarding national solution for data capture
Development of a local solution ?by the digital team in SBUHB 
Ensure education and training complies with new standards </t>
    </r>
    <r>
      <rPr>
        <sz val="11"/>
        <color rgb="FFFF0000"/>
        <rFont val="Aptos Narrow"/>
        <family val="2"/>
        <scheme val="minor"/>
      </rPr>
      <t xml:space="preserve">(This element is not agreed in Digital Plan </t>
    </r>
  </si>
  <si>
    <t xml:space="preserve">Produce data to measure against the Newborn and infant examination standards issued in 2023 as outlined within the Welsh Government </t>
  </si>
  <si>
    <t>no progress to date, meeting to be arranged with digital colleagues</t>
  </si>
  <si>
    <t xml:space="preserve">Appropriate interim and accommodation whilst Business Case is developed for long term accommodation </t>
  </si>
  <si>
    <t>Task &amp; Finish Group established to oversee implementation of agreed actions</t>
  </si>
  <si>
    <t xml:space="preserve">This Unit would reconfigure the Paediatric footprint to create an improved standard of accommodation for children young people and their families/carers. This will include developing a  Single Point of Access model, develop medical and surgical wards fit for purpose including a designated HDU and designated day surgery facilities to recover services indirectly affected by COVID due to the cessation of paediatric surgery during the pandemic </t>
  </si>
  <si>
    <t>Funding would be a key risk along with a suitable decant area on Morriston site</t>
  </si>
  <si>
    <t>Ensuring that families have a good experience whilst vising our wards</t>
  </si>
  <si>
    <t xml:space="preserve">Explore alternative ways of working with clinical team </t>
  </si>
  <si>
    <t>Continuous dialogue on-going around how to work alternatively</t>
  </si>
  <si>
    <r>
      <t xml:space="preserve">Collaborative scoping to explore use of Advanced Practitioner posts to demonstrate prudent use of skill set, and release consultant capacity 
</t>
    </r>
    <r>
      <rPr>
        <i/>
        <sz val="11"/>
        <rFont val="Aptos Narrow"/>
        <family val="2"/>
        <scheme val="minor"/>
      </rPr>
      <t>Linked with SPOA - work on for Y2 - need to work around SPOA/Medical Workforce</t>
    </r>
  </si>
  <si>
    <t>Task &amp; Finish group established to discuss he role, recruitment and governance arrangements</t>
  </si>
  <si>
    <t>Activity data capture through newly opened centre    Integrated paediatric safeguarding service meeting safeguarding responsibilities and ensuring that young people do not require visits to multiple sites during a traumatic time in the service                           would also ensure timely intervention and support</t>
  </si>
  <si>
    <t>Recruit to key Consultant sessions and nursing/admin  support in addition to developing governance structure, training and development of staff</t>
  </si>
  <si>
    <t>Refurbishment work due to complete on accommodation in Unit 3, SA1 early June.  Project Board established to ensure all activity is complete to operationalise the service</t>
  </si>
  <si>
    <t>Continue training of staff and developing policies and procedures. Achieve ISO accreditation</t>
  </si>
  <si>
    <t>Ability to offer a service for those have  experiences domestic and/or sexual abuse nearer to home</t>
  </si>
  <si>
    <r>
      <rPr>
        <b/>
        <sz val="11"/>
        <rFont val="Aptos Narrow"/>
        <family val="2"/>
        <scheme val="minor"/>
      </rPr>
      <t>Anchor Institution/Productive Partner:</t>
    </r>
    <r>
      <rPr>
        <sz val="11"/>
        <rFont val="Aptos Narrow"/>
        <family val="2"/>
        <scheme val="minor"/>
      </rPr>
      <t xml:space="preserve"> Collaborative working with the 3rd sector to providing a  service in a safe space away from acute hospital setting</t>
    </r>
  </si>
  <si>
    <t>Appropriately trained staff, securing adequate staff to support rota</t>
  </si>
  <si>
    <t>Work is progressing as per Deliver Plan</t>
  </si>
  <si>
    <t>By providing low-tier/preventative support will reduce the need/likelihood  of children needing to access hospital settings for support</t>
  </si>
  <si>
    <r>
      <rPr>
        <b/>
        <sz val="11"/>
        <rFont val="Aptos Narrow"/>
        <family val="2"/>
        <scheme val="minor"/>
      </rPr>
      <t xml:space="preserve">Anchor Institution/Productive Partner: </t>
    </r>
    <r>
      <rPr>
        <sz val="11"/>
        <rFont val="Aptos Narrow"/>
        <family val="2"/>
        <scheme val="minor"/>
      </rPr>
      <t>Working collaboratively regionally and Nationally in ensuring resource is available fro children who are experiencing emotional health &amp; wellbeing difficulties</t>
    </r>
  </si>
  <si>
    <t>To meet the needs of children and young people recovering from illness, experiencing chronic pain, fatigue and other symptoms associated with long covid and other post-viral conditions. We will deliver a service as per the Welsh Government funded RFI pilot project.</t>
  </si>
  <si>
    <t>Presented at BCSG and BCAG. Funding agreed for a multi-disciplinary team to be appointed.</t>
  </si>
  <si>
    <t>Initial development of resources and service planning and engagement</t>
  </si>
  <si>
    <t>0.10wte Consultant Paediatrician; 0.50wte Band 7 Dietician; Band 7 OT; 0.50wte Band 7 Physio; 0.60wte Band 5 Assistant Psychologist; 1.0wte Band 4 Assistant Practitioner; 0.30wte Band 3 A&amp;C</t>
  </si>
  <si>
    <t xml:space="preserve">Develop robust understanding of the Health Boards duties and responsibilities under the ALN act, using a person centre approach, , using a person centred approach to improve a) the understanding of demands and capacity of operational services to act in a timely manner, b) improve quality of inclusive provision in schools that aligns with Paediatric therapy service delivery and c) improve participation and experience of young people with additional learning needs, and that of their carers. </t>
  </si>
  <si>
    <t>Project Management Capacity in place reviewing existing operational processes as required based on monitoring and review giving assurance to the Patient Safety and Compliance Group regarding the Health Boards compliance with statutory duties. Any initial data quality issues will have been addressed</t>
  </si>
  <si>
    <t>Project management capacity in place with continuous reporting and plans to deliver improvements</t>
  </si>
  <si>
    <t>Project management capacity in place with continuous reporting and implementation plans to deliver improvements</t>
  </si>
  <si>
    <t>The Health Board has been audited regarding work to implement the ALN Act.  A limited assurance rating has been provided because of limited capacity to progress key work.  Project Management role would mitigate this. The Health Board has duties under the ALN Act that is  legally requited to meet.  The Health Board has been unable to provide assurance that it is meeting its duties.</t>
  </si>
  <si>
    <t>TBC following DoTHS engagement with Darren Griffiths</t>
  </si>
  <si>
    <t>Quantification of the requirements on Health Board services to fulfil the requirements of the ALN Act during the 24/25 period</t>
  </si>
  <si>
    <t>Improved understanding of demands on services associated with the ALN Act (these have not been quantified), in order to support service planning</t>
  </si>
  <si>
    <t>Services need to have a quantified understanding of the activity needed to meet the requirements of the ALN Act, in odder to plan, prioritise and escalate issues effectively.</t>
  </si>
  <si>
    <t>Collaborative planning between the Health Board, Local Authorities and Further Education Institutes to support effective implementation of the ALN Act for those of above compulsory school age (16+).</t>
  </si>
  <si>
    <t>A plan to drive improvements in inclusive practice will have been developed, delivered and reviewed.  A new plan will have been developed if required.</t>
  </si>
  <si>
    <t>Continued implementation of 'phase 2' plan</t>
  </si>
  <si>
    <t>Development of plans to improve participation</t>
  </si>
  <si>
    <t>Parent and carer experience of the ALN system has historically been very negative.  An opportunity to improve experience and make our parents and carers partners in improvement.  Reduced risk of complaints and legal challenge.</t>
  </si>
  <si>
    <t>Due to 2x Band 7 vacancies and sickness within the team, this has not been progressed at the speed at which hoped for.  Recruitment into the Band 7 post overseeing Acute Pain is due to be actioned once the next stages of the NPTS and Morriston OCPs</t>
  </si>
  <si>
    <t xml:space="preserve">Service implemented with 8a IP pharmacist. development of evidence based, cost effective prescribing policies &amp; implementations of national guidance and best practice. </t>
  </si>
  <si>
    <t>Phase 1 - 8a pharmacist to deliver pharmacy service to Ty Olwen. To plan for delivery of the further phases to increase workforce eg Pharmacy technician</t>
  </si>
  <si>
    <t>Reduced missed/ delayed doses of time critical medicines- improving symptom control and patient care; roll out of training for clinical staff; specialised pharmaceutical care for patients with PD. The effective implementation will reduce any associated delays in discharge.</t>
  </si>
  <si>
    <t xml:space="preserve">HEPMA - missed/ delayed doses, reduced medication incidents, roll out of patient administration, reduced medication waste &amp; incidents, pharmacist led PD clinics, development of evidence based, cost effective prescribing policies &amp; implementations of national guidance and best practice. </t>
  </si>
  <si>
    <t>Welsh Government response to the RPS review of Clinical Pharmacy Services-1.5 Health Boards should ensure planned services receive a clinical pharmacy service and that appropriately trained pharmacists are incorporated into multidisciplinary teams prioritising pharmacist prescriber roles in pre-admission and pre-habitation services.</t>
  </si>
  <si>
    <t>Plan to increase numbers of clinics to 10 sessions per week, however currently awaiting confirmation. No funding currently allocated but would need 1.3 x 8a to provide service for 10 clinics per week.</t>
  </si>
  <si>
    <t>No status change</t>
  </si>
  <si>
    <t>Rapid diagnostic clinic. Welsh Government response to the RPS review of Clinical Pharmacy Services-1.5 Health Boards should ensure planned services receive a clinical pharmacy service and that appropriately trained pharmacists are incorporated into multidisciplinary teams prioritising pharmacist prescriber roles in pre-admission and pre-habitation services.</t>
  </si>
  <si>
    <t>Clinics in progress as planned</t>
  </si>
  <si>
    <t>Continue with service</t>
  </si>
  <si>
    <t>Phased recruitment of 2 8a Pharmacists &amp; 2 B5 Technicians. Will improve discharge processes &amp; time, safe, cost effectives prescribing and appropriate supply on discharge. Transfer of accurate medicines information to primary care.</t>
  </si>
  <si>
    <t>Work with HEIW and Swansea Bay stakeholders (hospital sites, primary care, medical education team, nursing/AHP directorates) to shape the required training model for Secondary Care and HB-managed Primary Care. Collaborate with community and GP practice partners as the programme is multi-sector and considers the future workforce needs of Swansea Bay as a whole.</t>
  </si>
  <si>
    <t>Pharmacy: Delivering a Healthier Wales.
HEIW Pharmacy WF Strategic Plan.
WG review of commissioned services for clinical hospital pharmacy - prescribers embedded within MDTs.
GPhC Standards.</t>
  </si>
  <si>
    <t>ORIEL advert confirmed for 21 trainees, 7 IPs.
HEIW IP curriculum ILOs received &amp; DPP list in progress, local mapping exercise moving forward.
SB representation at all GPhC/HEIW key stakeholder meetings and provisional confirmation programme successfully accredited.
Mat leave 8b post  VCF approved. awaiting job evaluation JD . JD submitted for job matching and escalated via HR business partner as business critical post required by Sept '24.</t>
  </si>
  <si>
    <t>Testing year for revised HEIW curriculum (without IP) 
Consider WF implications and plan for any additional recruitment requirements.
Engagement plan with medical and nursing teams if needed. 
Mat leave cover for strategic oversight/delivery</t>
  </si>
  <si>
    <t>Continue plans for test year:
HEIW curriculum ILOs for Aug 2024 received, assessment model planning and local mapping work  underway. 
Monitor WF implications:
Ops programme lead reduced hours - confirmed able to manage on PT contract. Core E&amp;T support needed for supervision in NPTH and SH for Aug 2024-25 programme (NPTH 8a vacancy filled, starting Sept '24). Mat leave pressures in HB Primary Care leading to reduced programme provision and HEIW income.
Advertise 8b Mat leave cover:
8b JD successfully job matched. Awaiting JD translation for advert.</t>
  </si>
  <si>
    <t xml:space="preserve">Review of trainee/HB contracts October 2024  for the 2025 programme (with IP).
</t>
  </si>
  <si>
    <r>
      <rPr>
        <sz val="11"/>
        <color rgb="FF000000"/>
        <rFont val="Aptos Narrow"/>
        <family val="2"/>
        <scheme val="minor"/>
      </rPr>
      <t xml:space="preserve">Review of trainee/HB contracts October 2024 for the 2025 programme (with IP) </t>
    </r>
    <r>
      <rPr>
        <sz val="11"/>
        <color rgb="FFFF0000"/>
        <rFont val="Aptos Narrow"/>
        <family val="2"/>
        <scheme val="minor"/>
      </rPr>
      <t xml:space="preserve">with HEIW. Funding model already confirmed.
Continued delivery of test year for new HEIW curriculum. 
Engagement plan with medical and nursing teams if needed. </t>
    </r>
  </si>
  <si>
    <t xml:space="preserve">Legal engagement re: contracts complete by January 2025.
Confirm host numbers for 2026.
Recruit any additional staff. </t>
  </si>
  <si>
    <r>
      <rPr>
        <sz val="11"/>
        <color rgb="FF000000"/>
        <rFont val="Aptos Narrow"/>
        <family val="2"/>
        <scheme val="minor"/>
      </rPr>
      <t xml:space="preserve">Legal engagement re: contracts complete with </t>
    </r>
    <r>
      <rPr>
        <sz val="11"/>
        <color rgb="FFFF0000"/>
        <rFont val="Aptos Narrow"/>
        <family val="2"/>
        <scheme val="minor"/>
      </rPr>
      <t>HEIW</t>
    </r>
    <r>
      <rPr>
        <sz val="11"/>
        <color rgb="FF000000"/>
        <rFont val="Aptos Narrow"/>
        <family val="2"/>
        <scheme val="minor"/>
      </rPr>
      <t xml:space="preserve"> by January 2025.
</t>
    </r>
    <r>
      <rPr>
        <sz val="11"/>
        <color rgb="FFFF0000"/>
        <rFont val="Aptos Narrow"/>
        <family val="2"/>
        <scheme val="minor"/>
      </rPr>
      <t xml:space="preserve">Confirm DPP and DS approved list for 2025 programme start.
Engage with sites re: 2025 programme model and delivery of IP/DPP competencies.
</t>
    </r>
    <r>
      <rPr>
        <sz val="11"/>
        <color rgb="FF000000"/>
        <rFont val="Aptos Narrow"/>
        <family val="2"/>
        <scheme val="minor"/>
      </rPr>
      <t xml:space="preserve">
Confirm host numbers for 2026 </t>
    </r>
    <r>
      <rPr>
        <sz val="11"/>
        <color rgb="FFFF0000"/>
        <rFont val="Aptos Narrow"/>
        <family val="2"/>
        <scheme val="minor"/>
      </rPr>
      <t xml:space="preserve">ORIEL advert.
</t>
    </r>
    <r>
      <rPr>
        <sz val="11"/>
        <color rgb="FF000000"/>
        <rFont val="Aptos Narrow"/>
        <family val="2"/>
        <scheme val="minor"/>
      </rPr>
      <t xml:space="preserve">
</t>
    </r>
    <r>
      <rPr>
        <sz val="11"/>
        <color rgb="FFFF0000"/>
        <rFont val="Aptos Narrow"/>
        <family val="2"/>
        <scheme val="minor"/>
      </rPr>
      <t xml:space="preserve">Consider WF implications and plan for additional recruitment requirements. 
</t>
    </r>
    <r>
      <rPr>
        <sz val="11"/>
        <color rgb="FF000000"/>
        <rFont val="Aptos Narrow"/>
        <family val="2"/>
        <scheme val="minor"/>
      </rPr>
      <t xml:space="preserve">
</t>
    </r>
  </si>
  <si>
    <t>Capacity of pharmacy and extended MDT workforce to deliver on the new programme requirements. In particular availability of DPPs to train, supervise and assess prescribing activity. 
Governance requirements to ensure safe implementation and service delivery as prescribers at point of registration (early career generalist scopes of practice vs existing specialist advanced practice scopes). 
Competing programmes stretching WF capacity to train e.g. UG placement requirements, another GPhC mandated requirement.</t>
  </si>
  <si>
    <r>
      <rPr>
        <b/>
        <sz val="11"/>
        <color rgb="FF000000"/>
        <rFont val="Aptos Narrow"/>
        <family val="2"/>
        <scheme val="minor"/>
      </rPr>
      <t xml:space="preserve">PLANNING
</t>
    </r>
    <r>
      <rPr>
        <b/>
        <sz val="11"/>
        <color rgb="FFFF0000"/>
        <rFont val="Aptos Narrow"/>
        <family val="2"/>
        <scheme val="minor"/>
      </rPr>
      <t xml:space="preserve">
To be included in frailty GMO</t>
    </r>
  </si>
  <si>
    <t>Savings/ cost avoidance to be measured via medoptimise. e.g. £153 medication savings /care home resident/year after a pharmacist-led full medication review. Plus additional £190/resident/year by  preventing avoidable hospital admissions caused by potential drug related adverse events. NB: 3500 care home beds in SBU.</t>
  </si>
  <si>
    <t>29 out of 38 practices signed up.Engaging with Primary Care partners</t>
  </si>
  <si>
    <t>Two PAF Clinics up and running but not 3. Referral numbers are low at present so demand is not warranting 3 clinics. Engaging with primary care partners to increase awareness and improve referral rates</t>
  </si>
  <si>
    <t>Temporary closure of acute unit due to paucity of estate. This will provide further evidence of ability to cope with reduce beds. No capital identified for seclusion suite development. Revised Timescale Q3</t>
  </si>
  <si>
    <t>Option appraisal undertaken but recommendations require further work. revised Timescale Q2</t>
  </si>
  <si>
    <t>Revised roles for recruitment of non registrants delayed. Recruitment subject to identification of existing roles to remove.</t>
  </si>
  <si>
    <t>Single referral process in operational policy that was launched.
Community Team managers not in place, just recruited to after period vacant.</t>
  </si>
  <si>
    <t>PIlot of care navigators agreed with case made for temporary posts as proof of concept. Awaiting job evaluation for recruitment.</t>
  </si>
  <si>
    <t>Pathway group redesiged and work reallocated. Revised Timescale Q2</t>
  </si>
  <si>
    <t xml:space="preserve">Impacted by Consultant deficits. </t>
  </si>
  <si>
    <t>FUNDED
TBC JCC</t>
  </si>
  <si>
    <t>Workforce planning to commence in 24/25 following JCC strategic planning to define role and function of wards in Caswell Clinic.</t>
  </si>
  <si>
    <t>Engage with service modernisation work, led by JCC, to define future role and function of inpatient wards and set out associated workforce requirements.</t>
  </si>
  <si>
    <t>Engage with JCC Work streams</t>
  </si>
  <si>
    <t>Y - Further revenue required by JCC</t>
  </si>
  <si>
    <t>Development of HDU facilities on assessment and treatment wards (funded by JCC)</t>
  </si>
  <si>
    <t>JCC MH Specialised Services Modernisation Project to commence. Forensic Division to engage with this process to identify capital requirements to strengthen environmental security in Caswell Clinic.</t>
  </si>
  <si>
    <t>Work in progress to develop designs for the two HDU suites. Discussions ongoing with Capital Planning</t>
  </si>
  <si>
    <t>Workforce planning will be undertaken as part of the JCC Modernisation Strategy</t>
  </si>
  <si>
    <t xml:space="preserve">Community Dental Services to undertake scoping exercise to identify detailed requirements. </t>
  </si>
  <si>
    <t xml:space="preserve">Initial site survey undertaken in May 2024 to develop a dental suite in Caswell Clinic. Capital Planning now reviewing plans. </t>
  </si>
  <si>
    <t>Unable to meet 85% target.  Currently adjusting staffing to meet peak demand and continued enagement with National 111 Press 2 programme</t>
  </si>
  <si>
    <t>Improve target response rate to 80%</t>
  </si>
  <si>
    <t>Improve target response rate to 85%</t>
  </si>
  <si>
    <t>Project Board remains suspended until September 2024</t>
  </si>
  <si>
    <t>Awaiting decision from Welsh Government in relation to project bid submitted.  Discussions continue with Executive Management Board in relation to the project bid.</t>
  </si>
  <si>
    <t>Diagnostic evaluation remains ongoing aim to consolidate findings by end of June</t>
  </si>
  <si>
    <t>Partial implementation of elements of the revised operating model, including ANP working, revised clinic typing processes and potential new systems of outpatient booking</t>
  </si>
  <si>
    <t xml:space="preserve">Develop workforce plan to expand SPOA to deliver one single point of access for Swansea and NPT potentially made up of redeployment of existing resources.  </t>
  </si>
  <si>
    <r>
      <rPr>
        <sz val="11"/>
        <color rgb="FF000000"/>
        <rFont val="Aptos Narrow"/>
        <scheme val="minor"/>
      </rPr>
      <t xml:space="preserve">Develop workforce plan to expand SPOA to deliver one single point of access for Swansea and NPT potentially made up of redeployment of existing resources.  </t>
    </r>
    <r>
      <rPr>
        <sz val="11"/>
        <color rgb="FFFF0000"/>
        <rFont val="Aptos Narrow"/>
        <scheme val="minor"/>
      </rPr>
      <t>Key contraint is accommodation which would need to be explored.</t>
    </r>
  </si>
  <si>
    <t>APB led project.  Funding only available for 12 month period.  Risk around recruitment unable to accept funding.  Risk remains with APB.</t>
  </si>
  <si>
    <t>Partial implementation as 2 CNS posts are funded from APB for 12 month period.  Their roles have enabled reduced waiting times and ensure rapid OST start up.  Risk that further funding will not be available post April 25.</t>
  </si>
  <si>
    <t>2 CNS in post to operationalise plan for reducing waiting times and assess for rapid OST prescribing.  Monitor impact</t>
  </si>
  <si>
    <t>Evaluate  impact of 2 CNS 'navigators' role and devise workforce plan to support future investment from APB</t>
  </si>
  <si>
    <r>
      <t xml:space="preserve">Only available on fixed term basis - bid not viable.  </t>
    </r>
    <r>
      <rPr>
        <sz val="11"/>
        <color rgb="FFFF0000"/>
        <rFont val="Aptos Narrow"/>
        <scheme val="minor"/>
      </rPr>
      <t>Review bid and secure funding.</t>
    </r>
  </si>
  <si>
    <t>Final stages of securing accommodation.  Funding agreed awaiting final sign off by capital colleagues.</t>
  </si>
  <si>
    <t>Await confirmation from HB and proposal for new tenancy requires WG approval.  work with Capital Planning and legal to arrange tenancy agreement/contracts</t>
  </si>
  <si>
    <t>Move teams to new bases</t>
  </si>
  <si>
    <t xml:space="preserve">Bid submitted and approved </t>
  </si>
  <si>
    <t>Scoping accommodation space at Orchard Centre due to space constraints in Central Clinic to expand clinics and consultation space.</t>
  </si>
  <si>
    <t>Comprehensive service group response submitted to WG on patient access and referral response guidance.  Proposal written to develop service group based outpatient booking team for escalation to executives to explore opportunities to move MH into Central booking function wthin  health board</t>
  </si>
  <si>
    <t xml:space="preserve">Membership and attendance on Recovery &amp; Redesign Group.  Lack of clarity regarding inclusion of MH in the worksteams associated with the Board to be sought.  </t>
  </si>
  <si>
    <t>No further update received regarding funding from Welsh Government.</t>
  </si>
  <si>
    <t>Await confirmation of funding from Welsh Government</t>
  </si>
  <si>
    <t>Finalise capital plans already drawn up and approved</t>
  </si>
  <si>
    <t xml:space="preserve">CDAT continue to occupy our Day Support Services Base.  Meeting arranged for 21/06/24 with Team Leads and AHP's to re convene discussions around a proposed model. </t>
  </si>
  <si>
    <t xml:space="preserve">Email received from Capital Planning 04/06/2024 listing properties for consideration.  </t>
  </si>
  <si>
    <t>Consultation completed. Due to begin the transfer to 24/7 services using a phased roll out and staff ‘buddy’ system by end of June 2024. Recruitment required for 1.6WTE staff members due to staff leaving post.</t>
  </si>
  <si>
    <r>
      <rPr>
        <sz val="11"/>
        <color rgb="FFFF0000"/>
        <rFont val="Aptos Narrow"/>
        <scheme val="minor"/>
      </rPr>
      <t xml:space="preserve">APB to establish </t>
    </r>
    <r>
      <rPr>
        <sz val="11"/>
        <color rgb="FF000000"/>
        <rFont val="Aptos Narrow"/>
        <scheme val="minor"/>
      </rPr>
      <t>T&amp;F Group to identify and work through current gaps in pathways</t>
    </r>
  </si>
  <si>
    <t xml:space="preserve">1.75WTE substantive staff member employed to work across Swansea and NPT areas to support the development of complex care pathways. They have embedded into Swansea LA, and are beginning to embed into the NPT LA.
Linked with PCT to establish an income pathway for all input provided by SBU CAMHS for LAC.
</t>
  </si>
  <si>
    <t>Review of Part 1a workforce, as a priority, as  performance is in Targeted Intervention.  Next step is to review workforce model and align/ right size workforce resource to needs of the CAMH Service.</t>
  </si>
  <si>
    <t>Phased approach to developing the workforce plan based on performance outputs and priorities at the time.</t>
  </si>
  <si>
    <t>Together with DHCW, HB Digital and key stakeholders, identify and agree on alternative solution to WCCIS</t>
  </si>
  <si>
    <t>Development of implementation plan of viable alternative to WCCIS</t>
  </si>
  <si>
    <t>Agreed timescales for data migration, training and implementation agreed.</t>
  </si>
  <si>
    <t xml:space="preserve">Collaboration with Public Health in relation to Weight Management Pathway to include pscyhological input into Tier 3 service.  </t>
  </si>
  <si>
    <t>Due diligence framework has been drafted, but not yet engaged with RPB due to workloads.</t>
  </si>
  <si>
    <t>Discuss with RPB</t>
  </si>
  <si>
    <t>Share with EMHWBG for further disemination.</t>
  </si>
  <si>
    <t>Pilot afoot in R and R psychology in collaboration with VBHC team, learning being shared to all psychology. Consultants asked to consider outcome measures for use in line with National project</t>
  </si>
  <si>
    <t>Sharing learning to psychology</t>
  </si>
  <si>
    <t>Aimee and Sharon johansson Brown and Darren George identified leads- setting up psychology PEG group</t>
  </si>
  <si>
    <t>Psychology PEG group to take forward and feed into Consultant Psychology meeting</t>
  </si>
  <si>
    <t>Scope need for post- engage with recoverty colleage</t>
  </si>
  <si>
    <t>Current scoping, papers developed relating to potential model in LD but needs analysis needs to occur as next step</t>
  </si>
  <si>
    <t>Put forward to HEIW through audit tool in June</t>
  </si>
  <si>
    <t>Paper regarding lines of accountability developed for HB consideration</t>
  </si>
  <si>
    <t>Workforce plan will be dependent on lines of accountability work</t>
  </si>
  <si>
    <t>Offered candidates role in Upper Valley and Bay- due to commence in August and October</t>
  </si>
  <si>
    <t>Recruit to remaining cluster, Sarah Collier and Sharon Miller in dialogue</t>
  </si>
  <si>
    <t>October and August staff to commence in role</t>
  </si>
  <si>
    <t>Pool outcome informaiton from Cwm Tawe and scoping need and assets in other clusters</t>
  </si>
  <si>
    <t>Continue dialogue with JCC</t>
  </si>
  <si>
    <t>Delivery against Ministerial Outpatient Targets</t>
  </si>
  <si>
    <t xml:space="preserve">Digital validation underway. </t>
  </si>
  <si>
    <t>Anyone waiting over two years to be trasnfer to PIFU pathway and informed of decision and rights of appeal</t>
  </si>
  <si>
    <t>Anyone waiting up to two years to be trasnfer to PIFU pathway and informed of decision and rights of appeal</t>
  </si>
  <si>
    <t xml:space="preserve"> Anyone waiting up to two years to be trasnfer to PIFU pathway and informed of decision and rights of appeal</t>
  </si>
  <si>
    <t>Planning underway to replicate model in CVUHB</t>
  </si>
  <si>
    <t xml:space="preserve">Complete   </t>
  </si>
  <si>
    <t>Development of SOP</t>
  </si>
  <si>
    <t>Staff training</t>
  </si>
  <si>
    <t>Recruit Project Manager</t>
  </si>
  <si>
    <t>Complete - Project manager starting June 2024</t>
  </si>
  <si>
    <t xml:space="preserve">
</t>
  </si>
  <si>
    <t xml:space="preserve">Develop FUNB vitals dashboard
</t>
  </si>
  <si>
    <t>Dashboard is in development with HCSE team who are managing current priorities across Transformation.</t>
  </si>
  <si>
    <t>Verification testing and roll out of new FUNBs vital dashboard across all specialities (in dashboard)</t>
  </si>
  <si>
    <r>
      <t xml:space="preserve">Reduce the number of patients who are more than 100% delayed on their Follow Up appointment by 30% (March 2019 baseline)
</t>
    </r>
    <r>
      <rPr>
        <sz val="11"/>
        <color rgb="FFFF0000"/>
        <rFont val="Aptos Narrow"/>
        <family val="2"/>
        <scheme val="minor"/>
      </rPr>
      <t>Targeted Intervention: 15% reduction in the number of patients delayed by 100% for their follow up appointment in three consecutive months and maintained for 3 months (Based on the November 2023 baseline)</t>
    </r>
  </si>
  <si>
    <t>&gt; Digital validation with downtrend in number of patients more than 100% delayed</t>
  </si>
  <si>
    <t>Digital colleagues scoping available replacements for Attend Anywhere</t>
  </si>
  <si>
    <t>Uncertain</t>
  </si>
  <si>
    <t>Awaiting recommendations from digital colleagues as current contract ends September 2024. 
Lack of visibility regarding digital progress</t>
  </si>
  <si>
    <t>Options appraisal</t>
  </si>
  <si>
    <t>Dependent on scoping exercise.</t>
  </si>
  <si>
    <t xml:space="preserve">Demonstrate an annual incremental improvement trajectory to achieve 50% reduction in Hospital Initiated Cancellations by 2026
</t>
  </si>
  <si>
    <r>
      <rPr>
        <sz val="11"/>
        <color rgb="FF000000"/>
        <rFont val="Aptos Narrow"/>
        <scheme val="minor"/>
      </rPr>
      <t xml:space="preserve">Job planning dashboard has been developed to show hospital cancellations with a forward projecting trajectory. Reason for cancellation is also captured and is available to feed back to scrunity meetings when required. 
</t>
    </r>
    <r>
      <rPr>
        <b/>
        <u/>
        <sz val="11"/>
        <color rgb="FF000000"/>
        <rFont val="Aptos Narrow"/>
        <scheme val="minor"/>
      </rPr>
      <t xml:space="preserve">Follow up attendance Cancellations;
</t>
    </r>
    <r>
      <rPr>
        <sz val="11"/>
        <color rgb="FF000000"/>
        <rFont val="Aptos Narrow"/>
        <scheme val="minor"/>
      </rPr>
      <t>March 2024 - 16.24%
April 2024 - 11.23%
May 2024 - 9.93%</t>
    </r>
  </si>
  <si>
    <r>
      <rPr>
        <sz val="11"/>
        <color rgb="FF000000"/>
        <rFont val="Aptos Narrow"/>
        <scheme val="minor"/>
      </rPr>
      <t xml:space="preserve">3 Month consecutive reduction in DNA rate with 2 months consecutive alignment to the 5%&gt; target.
</t>
    </r>
    <r>
      <rPr>
        <b/>
        <u/>
        <sz val="11"/>
        <color rgb="FF000000"/>
        <rFont val="Aptos Narrow"/>
        <scheme val="minor"/>
      </rPr>
      <t xml:space="preserve">New
</t>
    </r>
    <r>
      <rPr>
        <sz val="11"/>
        <color rgb="FF000000"/>
        <rFont val="Aptos Narrow"/>
        <scheme val="minor"/>
      </rPr>
      <t xml:space="preserve">March 2024 -5.30%
April 2024 - 4.93%
May 2024 - 4.87%
</t>
    </r>
    <r>
      <rPr>
        <b/>
        <u/>
        <sz val="11"/>
        <color rgb="FF000000"/>
        <rFont val="Aptos Narrow"/>
        <scheme val="minor"/>
      </rPr>
      <t xml:space="preserve">Follow Up
</t>
    </r>
    <r>
      <rPr>
        <sz val="11"/>
        <color rgb="FF000000"/>
        <rFont val="Aptos Narrow"/>
        <scheme val="minor"/>
      </rPr>
      <t>March 2024 - 4.38%
April 2024 - 4.61%
May 2024 - 4.97%</t>
    </r>
  </si>
  <si>
    <t>Pathway development plans have been written and taken to OPRRG for sign off to meet target
Communications with Secondary Care underway to ensure engagement for continued delivery
3,300 hits received since launch
Effective Referral dashboard requirements submitted to Patient Access Managament group</t>
  </si>
  <si>
    <t>This development links with electronic waiting list cards which is still under development</t>
  </si>
  <si>
    <t>Ability to identify duplicate patients accross the pathway at point of referral included in digital recommendations. Timelines will be dependent on national digital changes</t>
  </si>
  <si>
    <t>Clinical Leads and membership for Task and Finish Group required in order to proceed with operational plan
Dashboard recommendations submitted to Patient Access Management group to measure deliverables</t>
  </si>
  <si>
    <t>Financial plan has not been signed off by WG. Clinical Lead is not yet in post. Aim for August/September 2024 for SPOC team to be in post following confirmation from job evaluation and approval of bid before recruitment can commence. SPOC Organisation has been agreed. Digital tool, for holistic self-assessment has been agreed; plan for implementation within 3Ps is in draft.</t>
  </si>
  <si>
    <t xml:space="preserve">Comms team is regularly updating WW webpages with relevant information and will include how to access the SPOC when set up. Funding has not been confirmed by WG but comms was not included in our bid so not relevant to this. </t>
  </si>
  <si>
    <t>Phase 2 in progress following approval of bid</t>
  </si>
  <si>
    <t xml:space="preserve">Demand and capacity spreadsheet to show activity aganist the job plans has been completed in T+O.                                                                     Job planning Steering group has been established.                                                                               Task and finish groups have been established with the first meeting being .....                                      No Clinical lead has been appointed for secondary care. </t>
  </si>
  <si>
    <t>Not included in 2024/25 Outpatients Transformation Programme</t>
  </si>
  <si>
    <r>
      <t xml:space="preserve">Patients will be offered as an alternative to face to face appointments. Focus on those catagorised as urgent and those who have been waiting the longest. We will maximise the use of these pathways to avoid low priority routine FUP- Board to provide performance information and to be included in performance scrutiny meetings. Patient Access Management SharePoint page to include information on SOS and PIFU pathways. 
</t>
    </r>
    <r>
      <rPr>
        <sz val="11"/>
        <color rgb="FFFF0000"/>
        <rFont val="Aptos Narrow"/>
        <family val="2"/>
        <scheme val="minor"/>
      </rPr>
      <t xml:space="preserve">&gt; Establish specialities 
&gt; Establish patients catagorised as urgent and those who have been waiting the longest. 
&gt; We will maximise the use of these pathways to avoid low priority routine FUP- Board to provide performance information and to be included in performance scrutiny meetings. </t>
    </r>
  </si>
  <si>
    <r>
      <t xml:space="preserve">&gt; Planning
</t>
    </r>
    <r>
      <rPr>
        <strike/>
        <sz val="11"/>
        <rFont val="Aptos Narrow"/>
        <family val="2"/>
        <scheme val="minor"/>
      </rPr>
      <t>&gt; Appoint digital media resource
&gt; Digital media to be developed.</t>
    </r>
  </si>
  <si>
    <r>
      <t xml:space="preserve">Patients will be offered as an alternative to face to face appointments. Focus on those catagorised as urgent and those who have been waiting the longest. We will maximise the use of these pathways to avoid low priority routine FUP- Board to provide performance information and to be included in performance scrutiny meetings. Patient Access Management SharePoint page to include information on SOS and PIFU pathways. 
</t>
    </r>
    <r>
      <rPr>
        <sz val="11"/>
        <color rgb="FFFF0000"/>
        <rFont val="Aptos Narrow"/>
        <family val="2"/>
        <scheme val="minor"/>
      </rPr>
      <t xml:space="preserve">&gt; New Outpatients Landing Page to be created. 
&gt; Patient Access Management SharePoint page to include information on SOS and PIFU pathways. 
</t>
    </r>
  </si>
  <si>
    <t>Appoint digital media resource</t>
  </si>
  <si>
    <t>Complete (Started June 2024)</t>
  </si>
  <si>
    <t>Digital media to be developed.</t>
  </si>
  <si>
    <t>To Be REMOVED as duplicate</t>
  </si>
  <si>
    <t xml:space="preserve">Planning  </t>
  </si>
  <si>
    <r>
      <rPr>
        <b/>
        <sz val="11"/>
        <rFont val="Aptos Narrow"/>
        <family val="2"/>
        <scheme val="minor"/>
      </rPr>
      <t xml:space="preserve">NB: </t>
    </r>
    <r>
      <rPr>
        <sz val="11"/>
        <rFont val="Aptos Narrow"/>
        <family val="2"/>
        <scheme val="minor"/>
      </rPr>
      <t>This GMO has been brought forward to 24/25 due to the Health Board being in targeted intervention. Q1 24/25 will require planning activities.
Identify pathways
Job plans
Comms with patients</t>
    </r>
  </si>
  <si>
    <t xml:space="preserve">Continue to develop vitals dashboards to understand the demands within each of the services
</t>
  </si>
  <si>
    <r>
      <rPr>
        <strike/>
        <sz val="11"/>
        <color rgb="FFFF0000"/>
        <rFont val="Aptos Narrow"/>
        <family val="2"/>
        <scheme val="minor"/>
      </rPr>
      <t>&gt; Develop FUNB vitals dashboard</t>
    </r>
    <r>
      <rPr>
        <sz val="11"/>
        <color rgb="FFFF0000"/>
        <rFont val="Aptos Narrow"/>
        <family val="2"/>
        <scheme val="minor"/>
      </rPr>
      <t xml:space="preserve"> (moved to FUNB milestones)</t>
    </r>
    <r>
      <rPr>
        <strike/>
        <sz val="11"/>
        <color rgb="FFFF0000"/>
        <rFont val="Aptos Narrow"/>
        <family val="2"/>
        <scheme val="minor"/>
      </rPr>
      <t xml:space="preserve">
</t>
    </r>
    <r>
      <rPr>
        <sz val="11"/>
        <rFont val="Aptos Narrow"/>
        <family val="2"/>
        <scheme val="minor"/>
      </rPr>
      <t>&gt; Continue to develop performance views</t>
    </r>
  </si>
  <si>
    <t>This activitiy was completed in 23/24. Milestones against this GMO to be reviewed and updated ahead of Q2 reporting</t>
  </si>
  <si>
    <t>Promptly roll-out is ongoing and will be utilised for 3Ps in Q3</t>
  </si>
  <si>
    <t>Reduce monthly  waiting list position against ministerial targets</t>
  </si>
  <si>
    <r>
      <t xml:space="preserve">&gt; Write RTT training programme
&gt; Develop monitoring parameters for numbers of staff trained
</t>
    </r>
    <r>
      <rPr>
        <sz val="11"/>
        <color rgb="FF000000"/>
        <rFont val="Aptos Narrow"/>
        <family val="2"/>
        <scheme val="minor"/>
      </rPr>
      <t>Establish use of D&amp;C plans for measurement against targets and tracking purposes.</t>
    </r>
  </si>
  <si>
    <t xml:space="preserve">Bi-Weekly scrutiny meetings with Unit directors, and services. </t>
  </si>
  <si>
    <t>To Be REMOVED - no longer relevant</t>
  </si>
  <si>
    <t>This would be included in the RTT training programme. PROMS and PREMS would not be approriate because the training programme is for supporting the understanding of applying the ministerial rules to patients pathways.
PROPOSE REMOVAL</t>
  </si>
  <si>
    <t xml:space="preserve">Attendance records at each training programme 
</t>
  </si>
  <si>
    <t>RTT training programme to be handed to the medical illustrations manager.
First RTT training sessions undertaken WC 10/6/24
End of training competency tests have been sent digitally with completion scores audit.</t>
  </si>
  <si>
    <t xml:space="preserve">Effective Self-referral System for Bleeding After Menopause </t>
  </si>
  <si>
    <t>Work underway but not complete. WG approval for TAWE works received mid May work scheduled later this year.</t>
  </si>
  <si>
    <r>
      <rPr>
        <b/>
        <sz val="11"/>
        <color rgb="FF000000"/>
        <rFont val="Aptos Narrow"/>
        <scheme val="minor"/>
      </rPr>
      <t xml:space="preserve">Redesigning clinical pathway within the ED to include the workforce in ED and redesigning the estate by:
</t>
    </r>
    <r>
      <rPr>
        <sz val="11"/>
        <color rgb="FF000000"/>
        <rFont val="Aptos Narrow"/>
        <scheme val="minor"/>
      </rPr>
      <t xml:space="preserve">*Increasing the number of Emergency Practitioners and Senior Decision Makers
*Implementation of new rosters
*Closure of 3 resus spaces
*Re-baseline nursing establishment "
</t>
    </r>
    <r>
      <rPr>
        <b/>
        <sz val="11"/>
        <color rgb="FF00B0F0"/>
        <rFont val="Aptos Narrow"/>
        <scheme val="minor"/>
      </rPr>
      <t xml:space="preserve">
</t>
    </r>
    <r>
      <rPr>
        <b/>
        <sz val="11"/>
        <color rgb="FF000000"/>
        <rFont val="Aptos Narrow"/>
        <scheme val="minor"/>
      </rPr>
      <t xml:space="preserve">**Interdependent with TI work
</t>
    </r>
    <r>
      <rPr>
        <b/>
        <sz val="11"/>
        <color rgb="FFFF0000"/>
        <rFont val="Aptos Narrow"/>
        <scheme val="minor"/>
      </rPr>
      <t xml:space="preserve">
</t>
    </r>
  </si>
  <si>
    <t>Architect in place, draft drawings received. Final detailed being worked through. 
**ask EM re: nursing</t>
  </si>
  <si>
    <t xml:space="preserve">Interview in place for 1 x Stroke Consultatn post (planned for 10th June 2024) 
CT Perfusion now in place in SBUHB to identify salvagable brain in patients suffering Acute Stroke. Went Live April 2024 with a Monday- Friday 9-5pm service and expected to expand in future as CT Radiographers are trained but this can only be done when cases present. 
Stroke Nurses now handing over daily to site in order to pull in outliers and Strokes in ED to protect ward beds. 
Intergrated Community Stroke service to stenghten ESD services to be discussed at Stroke Board ahead of UEC board for Business case process to advance. 
</t>
  </si>
  <si>
    <t xml:space="preserve">As above.
ARCH regional meeting planned for 13th June 2024. 
2 Further Consultant Stroke posts to go to RCP for approval. </t>
  </si>
  <si>
    <r>
      <rPr>
        <sz val="11"/>
        <color rgb="FF000000"/>
        <rFont val="Aptos Narrow"/>
        <scheme val="minor"/>
      </rPr>
      <t xml:space="preserve">Strategy including:
Development of a regional Neurology/Neurophysiology service for the SW Region in conjunction with HDdHB. Continuing work with ARCH and the Regional Recovery Group to develop a single regional Neurosciences service. This will include Parkinson's service review 
</t>
    </r>
    <r>
      <rPr>
        <sz val="11"/>
        <color rgb="FFFF0000"/>
        <rFont val="Aptos Narrow"/>
        <scheme val="minor"/>
      </rPr>
      <t>Note: Neuro is no longer a regional/ ARCH delivery priority.</t>
    </r>
  </si>
  <si>
    <t xml:space="preserve">PLEX Business case and related NAU expansion Business case approved 31/5/24 in Planned Care Board. Cleared for BCAG process. 
Neuophysiology Business case approved 31/5/24 in planned care board. Cleared for BCAG process. 
Expanded Epilepsy Nursing workforce and Myasthenia Gravis service supported at planned care but board both require Q&amp;S routes to BCAG process. 
Parkinsons Service -  Parks UK pharmacist to be recruited, currently out to advert to focus on improving timed Medication compliance. 
MS - replacement nurse for retiree appointed and started 3/6/24
NMD funding extened until November 2024, written confirmation needed on tapering of funding though to 2027. 2024 to be utilised to look at Drug trial oppourtunites in terms of income to fudn this. </t>
  </si>
  <si>
    <t xml:space="preserve">Continue with recruitment plan and training of newly appointed staff.
Maximisation of pathways and further efficency work ongoing. Cancellations a focus and a target of 25% reduction.
Weekly meetings with HB transformation team for ongoing scrutiny                                                                                             
Engagement with National Endoscopy programme      
Continue ARCH Regional work programme </t>
  </si>
  <si>
    <t>Options appraisal completed and being presnted to Managament Board in June 24. 
Demand and capacity plan completed for 24/25. 
Trajectory set and submitted. 
Good progress being made through Q1 and in-line with forecasted position.
Internal efficiencies developed and implementation underway.
National and Regional workstream engagement continues.</t>
  </si>
  <si>
    <r>
      <rPr>
        <sz val="11"/>
        <color rgb="FF000000"/>
        <rFont val="Calibri"/>
      </rPr>
      <t xml:space="preserve">Buisness case for nutritional support team to be developed following workforce review.
Continue engagement at All Wales level
</t>
    </r>
    <r>
      <rPr>
        <sz val="11"/>
        <color rgb="FFFF0000"/>
        <rFont val="Calibri"/>
      </rPr>
      <t xml:space="preserve">
</t>
    </r>
  </si>
  <si>
    <t>BC with WG for approval</t>
  </si>
  <si>
    <t>This relates heavily to the Hybrid Theatre case. The next step to delivery of the Citical Limb Service is to recruit a Vascular Network Manager. Post will be recruited into in Q2.. IR has been recruited.</t>
  </si>
  <si>
    <t>Network Manager in place</t>
  </si>
  <si>
    <t>Policy drafted and agreed at HB. Steering Group meeting cancelled May 24. Awaiting new date for official sign off.</t>
  </si>
  <si>
    <t>3 SCF recruited.
Commencement of 1:6 from August in line with rotation</t>
  </si>
  <si>
    <t>2 locums recuited</t>
  </si>
  <si>
    <t>Capital prioritisation form is with WG for approval.
BC to go to WG end of July</t>
  </si>
  <si>
    <t>2 x weekly Urology lists running. 3rd list to become active from end of July due to cleaning agreement with CVUHB</t>
  </si>
  <si>
    <t xml:space="preserve">Shared Service Group meetings established. Second to run 7/6/24. Further work needed to develop BC. </t>
  </si>
  <si>
    <t>One workshop undertaken. Second workshop cancelled due to HR issues. To be rescheduled Q2</t>
  </si>
  <si>
    <t>Contractors on site. Project Board in place.</t>
  </si>
  <si>
    <t>Further work on securing sessions. Anticipate going to advert and appointing Q2</t>
  </si>
  <si>
    <t>Prioritisation form submitted to Darren Griffiths. Awaiting outcome.</t>
  </si>
  <si>
    <r>
      <rPr>
        <sz val="11"/>
        <color rgb="FF000000"/>
        <rFont val="Aptos Narrow"/>
      </rPr>
      <t xml:space="preserve">This service has been realigned with Radiology under the OCP. D and C plan being progressed by Radiology supported by Cardiac. 
</t>
    </r>
    <r>
      <rPr>
        <b/>
        <sz val="11"/>
        <color rgb="FF000000"/>
        <rFont val="Aptos Narrow"/>
      </rPr>
      <t xml:space="preserve">
Radiology Update - 
</t>
    </r>
    <r>
      <rPr>
        <sz val="11"/>
        <color rgb="FF000000"/>
        <rFont val="Aptos Narrow"/>
      </rPr>
      <t>1)Waiting list management transferred in May. Waiting list validation completed  in May by Radiology to identify any ROTT.  D&amp;C Plan Shared as part of recovery planning. Awaiting end of year waiting list data from performance team. Service to progress development of Business Case for funding now D&amp;C completed.
2) Outsourcing to St Josephs commenced  and further provider sourced for outsourcing. Negotiated a lower cost per case and contract and procurement processes progressing to commence utilisation of new provider. Additional sessions in place for Cardiac CT on an ongoing basis - ADH/WLI.
3) In readiness for BC approval - MSK radiologist sourced to support release of DCC in substantive job plans toward Cardiac diagnostics. Job plannning mapped to support additional DCC to commence in June with VCF for MSK cover to be submitted alongside BC.  VCF's also being developed for both Substantive Cardiologist &amp; Radiologist sessional support.  Additional locum support also found to assist in interim delivery of backlog management
4) Cardiac Sharepoint training completed with RSM,  buddy link for FAQ's  developed between Cardiology medical secretariat and Radiology interim business support while Cadiac Waiting lis co-ordinator role is being developed</t>
    </r>
  </si>
  <si>
    <t>1) Update capacity v demand plan 
2) Develop PHW &amp; Cancer Network relationships to support view on  population health and demand growth profiles, including screening
3) Engage with capital planning to establish the best route to developing a WAG level Business case for investment.</t>
  </si>
  <si>
    <t>1)  capacity v demand update completed further HCSE project completed with feedback on additional capacity required.
2)  Portfolio revised across staff to release 2 days per week within service toward cancer improvement plans. Staff identified and meetings commenced with Cancer management team (marissa). Next phase is enhgagement with PHW.
3)  Initial meetings completed with Capital and engagement with national imaging procurement lead to establish best route for business case. Further engagement activities completed with OEM's and external providers to map opportunities for  revenue solutions (managed service/CDC as per last years sustainability plan)</t>
  </si>
  <si>
    <t xml:space="preserve">1) Develop and commission a design for the works, including provision of estimate of indicative costs
2)Commence work to develop draft business case for submission to WAG in collaboration with capital planning collegues
3) Develop VCF's  and/or plan for interim Locum support
</t>
  </si>
  <si>
    <t>1)  capacity v demand update completed further HCSE project completed with feedback on additional capacity required.
2) Workload profiled to understand lists that would need to be moved internally, considering the impact of outpatient footfall management.
3)  Portfolio revised across staff to release 2 days per week within service toward cancer improvement plans. Staff identified and meetings commenced with Cancer management team (marissa). Next phase is enhgagement with PHW.
4)  Initial meetings completed with Capital and engagement with national imaging procurement lead to establish best route for business case. Further engagement activities completed with OEM's and external providers to map opportunities for  revenue solutions (managed service/CDC as per last years sustainability plan)</t>
  </si>
  <si>
    <t>1) EoI for training posts to go out to provide updated talent pipeline for each advanced practice area
2) Current Workforce plans to be reviewed  and updated to include non RTT reportable modalities
3) Current demand and capacity data to be updated to provide up to date view on trends
4) reprofile workforce to update service wide view on retirement; maternity etc
5) Relationships &amp; Networking activities to be undertaken with strategy and PHW to inform the view on population health in the local and regional areas
6) Develop a number of AP band 4 posts training posts to support backfill of general radiography to create talent pipeline in advance of change</t>
  </si>
  <si>
    <t>1) EoI have been shared to identify trainees for talent development, further discussion to identify candidates for training has been part of the PADR process.
2) Radiology Recovery &amp; Sustainability plan review has started with D&amp;C capacity gaps identified for RTT reportable modalities. Further work ongoing to map the non-RTT modalities. workforce numbers are identifiable and aligned to the plan.
3) D&amp;C data has been updated and is available and trends have been identified, these will be updated into the new  sustainability annual plan.
4) Workforce profiling has commenced within sites to identify any retirement and maternity, attrition increases and decreases have also been identified by site.
5) Stakeholder map completed , meetings to enter diary in June
6) HEIW engagement complete to source funding for course and 2/3 backfill. Expressions of interest completed and talent pipeline  in place, with canidates identified.  BC to now be shared with unit management for approval.</t>
  </si>
  <si>
    <t>1) VCF's to be shared along with SBAR for approval of at risk adverts to go out for qualified Advanced practitioners, Assistant practitioners due to low risk if recruited (recruitment would decrease radiographic costs and medical costs associated with outsouring &amp; WLI)
2) Update Prior year finance tracker to ensure finance and activity tracking throughout year
3) Submit draft paper representing proposal for robust management structure within Radiology Management to allow succession planning and skill development.
4) Ensure all JD's and Job plans are avilable and ready to recruit at pace for medical and/or equivalent posts
5) Submit VCF's and advertise and recruit as funding allows to optimise early impact
6) Establish interim business support role as permanent and utilise role to manage contract performance management of any outsourcing
7) Develop business case to increase number of workstations to enable flexible and improved worklife balance and increase in productivity against reporting activities, aligned to service growth</t>
  </si>
  <si>
    <t>1) At risk VCF's not yet developed due to unknown financial position mid quarter. these can however be turned around very quickly.
2) Finance tracker updated and shared folder for finance and commissioining developed for visibility and record keeping.
3) Benchmarking activities completed, however plan not yet fully developed into a paper. this should be due early Q2
4) CD to commence this work with suport of interim business support manager to ensure these are available in single folder for access and speed. Delay due to change in CD structure.
5) Planned VCF's have been submitted for recruitment as required and as per available funding  streams
6) Given financial position a paper will now be developed to make the role p[ermanent , however it remains on an interim basis and contract monitoring &amp; management has improved as a result of the role.
7) Workstation paper to be developed still - delays due to Fuji contract status and need for additional growth should substative IR recruitment occur. Paper to be developed early q2 whe this information is available.</t>
  </si>
  <si>
    <t>1) Discussions commenced with finance to start work on the costing tool update. meeting planned for June
2) Discussions completed with Cardiff IR nursing team, visit to be completed late June early July - planned to co-incide with their IR service downtime.
3) Work partially completted by finance previously, update required given change in costs for consumables and inflation.
4) Costs mapped to National Tariff and  outsourced provders, reviewed internally. will be updated for inflation as per previous point.</t>
  </si>
  <si>
    <t>1) Workforce required escalated previously for inclusion in IMTP requests. Paper drafted to consider the most up to date benchmarking information.  Next steps are to review at Sie lead and RSM level for onward submission to MN MGT board
2) Discussion required with PM to establish timeline for recruitment to this role, due to delays in the projects nationally the work has not ramped up yet and so this role may no longer be required and will support backfill of the interim clinical lead role (currently being delivered by the interim PACS manager)
3) Paper delayed due to other activities required for extension of the FUJI contract. will be submitted early q2. Assessment completed already so will just require narrative and finance sign off on costs in draft.
4) Digital literacy discussions taking place starting with key roles, one staff member has since completed the IT digital course available within the HB, further roll out sue q2.</t>
  </si>
  <si>
    <t xml:space="preserve">1. Regional ODN Development Board established and sub groups (finance/commissioning, digital, workforce) established with representation from both organisations to develop ODN delivery.
2. Transitional MOU to provide organisational governance framework for 2024/25
</t>
  </si>
  <si>
    <t>OBC development incuding design team engagement, revenue modelling and service change proposals. To deliver an OBC via  Board approval (SBU and HDUHB) and submission to Welsh Government in 2024/25</t>
  </si>
  <si>
    <t>Preliminary work towards OBC, including design team engagement, revenue modlling and service change proposals.</t>
  </si>
  <si>
    <t>Develop and implement a prehabilitation programme to those with colorectal cancer
(Same GMO as V_10 to V_13)</t>
  </si>
  <si>
    <t>Unable to recruit to dietetic post.  All other posts recruited to</t>
  </si>
  <si>
    <r>
      <rPr>
        <b/>
        <sz val="11"/>
        <rFont val="Aptos Narrow"/>
        <family val="2"/>
        <scheme val="minor"/>
      </rPr>
      <t xml:space="preserve">Listed under Primary Care MSK GMO PCT_01:
</t>
    </r>
    <r>
      <rPr>
        <sz val="11"/>
        <color rgb="FFFF0000"/>
        <rFont val="Aptos Narrow"/>
        <family val="2"/>
        <scheme val="minor"/>
      </rPr>
      <t xml:space="preserve">
</t>
    </r>
    <r>
      <rPr>
        <sz val="11"/>
        <rFont val="Aptos Narrow"/>
        <family val="2"/>
        <scheme val="minor"/>
      </rPr>
      <t>• 5% or less FCP contacts referred on to T&amp;O/ CMATS
• 60% health board T&amp;O referrals managed solely by CMATS
• 20%  or less FCP contacts referred onto core Physio
• 30% of FCP contacts managed as follow ups in primary care
• 50% of FCP contacts fully managed by first point of contact
• Less than 5% of FCP contacts referred back to GP</t>
    </r>
  </si>
  <si>
    <t>Develop capital and revenue BC for approval by both HBs</t>
  </si>
  <si>
    <t>NPT diaylsis unit ongoing.
Renal implimentation - Bridgend on track for opening November 2024, NPT delayed until Q1 2025                                                                                                                             IR Business case with HB awaiting feedback / funding                                        Cardigan waterplant - funding has been agreed via Capital worked planned to be completed Q1 2025 however now bought forward to Q4 2024/25</t>
  </si>
  <si>
    <r>
      <rPr>
        <sz val="11"/>
        <color rgb="FF000000"/>
        <rFont val="Calibri"/>
      </rPr>
      <t xml:space="preserve">
</t>
    </r>
    <r>
      <rPr>
        <sz val="11"/>
        <color rgb="FFFF0000"/>
        <rFont val="Calibri"/>
      </rPr>
      <t xml:space="preserve">
</t>
    </r>
  </si>
  <si>
    <t>Workforce review continues.</t>
  </si>
  <si>
    <r>
      <t>Work has commenced to review alignment of our current suite of leadership programmes for alignment with Our Vision and engage with stakeholders i.e. a cross section of leaders and managers across all levels of the Health Board as part of our priority to review and refresh our current suite of leadership development for all levels of clinical and non-clinical leaders</t>
    </r>
    <r>
      <rPr>
        <b/>
        <sz val="11"/>
        <rFont val="Arial"/>
        <family val="2"/>
      </rPr>
      <t>. </t>
    </r>
  </si>
  <si>
    <t>ref number (new for 24/25)</t>
  </si>
  <si>
    <t>Dietician post shortlisted</t>
  </si>
  <si>
    <t>OP_01</t>
  </si>
  <si>
    <t>OP_02</t>
  </si>
  <si>
    <t>OP_03</t>
  </si>
  <si>
    <t>OP_04</t>
  </si>
  <si>
    <t>OP_05</t>
  </si>
  <si>
    <t>OP_06</t>
  </si>
  <si>
    <t>OP_07</t>
  </si>
  <si>
    <t>OP_08</t>
  </si>
  <si>
    <t>OP_10</t>
  </si>
  <si>
    <t>OP_12</t>
  </si>
  <si>
    <t>OP_13</t>
  </si>
  <si>
    <t>OP_14</t>
  </si>
  <si>
    <t>OP_15</t>
  </si>
  <si>
    <t>OP_16</t>
  </si>
  <si>
    <t>OP_17</t>
  </si>
  <si>
    <t>OP_18</t>
  </si>
  <si>
    <t>OP_19</t>
  </si>
  <si>
    <t>OP_20</t>
  </si>
  <si>
    <t>OP_21</t>
  </si>
  <si>
    <t>OP_22</t>
  </si>
  <si>
    <r>
      <rPr>
        <b/>
        <sz val="11"/>
        <color rgb="FF000000"/>
        <rFont val="Aptos Narrow"/>
        <family val="2"/>
        <scheme val="minor"/>
      </rPr>
      <t xml:space="preserve">Create a Mental Health A and E in conjunction with mental health division:
</t>
    </r>
    <r>
      <rPr>
        <sz val="11"/>
        <color rgb="FF000000"/>
        <rFont val="Aptos Narrow"/>
        <family val="2"/>
        <scheme val="minor"/>
      </rPr>
      <t>*Create a tailor made environment to reduce risk of absconding 
**Align with MH&amp;LD GMOs
**</t>
    </r>
    <r>
      <rPr>
        <b/>
        <sz val="11"/>
        <color rgb="FF000000"/>
        <rFont val="Aptos Narrow"/>
        <family val="2"/>
        <scheme val="minor"/>
      </rPr>
      <t>Interdependent with TI work</t>
    </r>
  </si>
  <si>
    <t>This has stalled due to lack of agreement to release funds from HDDUHB aim to complete by the end of the year</t>
  </si>
  <si>
    <t>Complete Fuji extension.  Prepare detailed plan and execute project. Review data migration progress on PACS, Radis and Radcentre. Test connection to new system</t>
  </si>
  <si>
    <t>Review opportunities for capital for seclusion suite development</t>
  </si>
  <si>
    <r>
      <rPr>
        <sz val="11"/>
        <color rgb="FFFF0000"/>
        <rFont val="Aptos Narrow"/>
        <family val="2"/>
        <scheme val="minor"/>
      </rPr>
      <t xml:space="preserve">Option appraisal undertaken but recommendations require further work. </t>
    </r>
    <r>
      <rPr>
        <sz val="11"/>
        <color rgb="FF000000"/>
        <rFont val="Aptos Narrow"/>
        <family val="2"/>
        <scheme val="minor"/>
      </rPr>
      <t xml:space="preserve"> Engagement with Llais (formerly CHC) by each Health Board.</t>
    </r>
  </si>
  <si>
    <t>Primary Care:
Review impact of roles on demand for registered workforce regarding health facilitation.</t>
  </si>
  <si>
    <r>
      <t xml:space="preserve">Ongoing implementation of SRP within CLDT's 
</t>
    </r>
    <r>
      <rPr>
        <sz val="11"/>
        <color rgb="FFFF0000"/>
        <rFont val="Aptos Narrow"/>
        <family val="2"/>
        <scheme val="minor"/>
      </rPr>
      <t>Completion of recruitment</t>
    </r>
  </si>
  <si>
    <r>
      <rPr>
        <sz val="11"/>
        <color rgb="FFFF0000"/>
        <rFont val="Aptos Narrow"/>
        <family val="2"/>
        <scheme val="minor"/>
      </rPr>
      <t>Clinical Sign off of Transition pathway.</t>
    </r>
    <r>
      <rPr>
        <sz val="11"/>
        <color rgb="FF000000"/>
        <rFont val="Aptos Narrow"/>
        <family val="2"/>
        <scheme val="minor"/>
      </rPr>
      <t xml:space="preserve">
Implementation of Transition pathway.
Pathway development and clinical sign off for ASD Diagnostic pathway.</t>
    </r>
  </si>
  <si>
    <t>Work ongoing witin the Division. Awaiting formal feedback from Single Commisioner Workstreams regarding national approach.</t>
  </si>
  <si>
    <t>Capital Planning complete review of plans.</t>
  </si>
  <si>
    <t>Funding agreed and programme of work developed</t>
  </si>
  <si>
    <t>Programme of work agreed</t>
  </si>
  <si>
    <r>
      <t xml:space="preserve">Health Impact Assessment for WCCIS for MH &amp; LD services completed.  Still awaiting decision and agreement on possible solution.  </t>
    </r>
    <r>
      <rPr>
        <sz val="11"/>
        <color rgb="FFFF0000"/>
        <rFont val="Aptos Narrow"/>
        <family val="2"/>
        <scheme val="minor"/>
      </rPr>
      <t>This is being led by Connecting Care Programme</t>
    </r>
  </si>
  <si>
    <t>DHCW to submit full business case to WG.  Alternative solution to WCCIS agreed.  To be taken forward by Connecting Care programme</t>
  </si>
  <si>
    <t xml:space="preserve">Review unused vacancies that could be deployed into psychological  therapies to improve access.  With the current financal situation, there is no additional finances available to provide additional capacity to cope with increased demand.  Development of improvement plan and review current pathways and referrals to assist with demand. </t>
  </si>
  <si>
    <t xml:space="preserve"> Development of improvement plan and review current pathways and referrals to assist with demand. </t>
  </si>
  <si>
    <r>
      <t xml:space="preserve">Recruitment
</t>
    </r>
    <r>
      <rPr>
        <sz val="11"/>
        <color rgb="FFFF0000"/>
        <rFont val="Aptos Narrow"/>
        <family val="2"/>
        <scheme val="minor"/>
      </rPr>
      <t>Deployment of longstanding vacancies into psychological therapy</t>
    </r>
  </si>
  <si>
    <t>Funding not confirmed in time for the post to be in place for Q1.  Recruitment processes  now need to be progressed.</t>
  </si>
  <si>
    <t>Limited capacity of digital services to support this work has been a barrier, though this has now been resolved and work is progressing</t>
  </si>
  <si>
    <t>Implementation is imminent, hence, no requirement to adjust milestones of subsequent quarters.</t>
  </si>
  <si>
    <t>Identify lead within Health Board to work with WGRPB in undertaking analysis</t>
  </si>
  <si>
    <t>Circulate TOR and contact key stakeholders to take this forward. Work through action plans and embed new process</t>
  </si>
  <si>
    <t>regional scoping meeting is planned for July with COO</t>
  </si>
  <si>
    <t>esclated to level 3</t>
  </si>
  <si>
    <t>business case agreed in CPIG</t>
  </si>
  <si>
    <t xml:space="preserve">Approval at BCAG to fund case </t>
  </si>
  <si>
    <t>NPTS_32 to be combined with 44 and to go on the Digital sheet</t>
  </si>
  <si>
    <t>Unregistered staff workforce review underway</t>
  </si>
  <si>
    <t>Complete review of unregistered workforce servie requirements</t>
  </si>
  <si>
    <t xml:space="preserve">Present findings and recommendations of workforce review to senior leadership team. </t>
  </si>
  <si>
    <t>Cost analysis not completed</t>
  </si>
  <si>
    <t>Currently this piece of work is not within any one of the current establishments job plan - this will now be addressed by newly appointed Clinical Lead</t>
  </si>
  <si>
    <t>Business case has been shared SLT at NPTSSG -further discussion required around decision to submit BC to BCSG/BCAG process</t>
  </si>
  <si>
    <t>Meeting arranged with Digital colleagues to discuss how to proceed with GMO(s)</t>
  </si>
  <si>
    <t xml:space="preserve">Meeting arranged to explore how to complete scoping utilising existing workforce  </t>
  </si>
  <si>
    <t>Create improvement plan for the discharge provcess mapping carried out</t>
  </si>
  <si>
    <t>Gain confirmation of funding available in order to proceed with planning process</t>
  </si>
  <si>
    <t>Agreement is in place to ensure that Task and Finish Group, ToR and action plan are established in Qtr 2</t>
  </si>
  <si>
    <t>Agreement on federated governance and ownership of weight management operationally as a cross cutting programme 
Development and Implementation for pathway &amp; Service Specification
PEY funding granted</t>
  </si>
  <si>
    <t xml:space="preserve">3rd June 24: COO &amp; Exec Med Director agreement on ownership of weight management pathway. Identification of a lead and clinical lead. Agreement also to report progress through APOG as a ministerial priority. 
Draft service specification for pathway produced by Public Health Team. 3rd June 24, agreement to manage pathway and service specification under One Bay Way programme. 
24/25 PEY funding confirmed by WG. Intention is to utilise funding to support One Bay Way process. </t>
  </si>
  <si>
    <t xml:space="preserve">A list of 130 patients has been validated, with discharges made, as relevant, and outcomes of PIFU/SOS added, as required. The FUNB list has, consequently, been reduced. </t>
  </si>
  <si>
    <t>Identify the next cohort of patients who it is possible to manage in this way</t>
  </si>
  <si>
    <t>Sustain a resilient pharmaceutical model across cancer care that meets the demand of SACT and RP (RP)</t>
  </si>
  <si>
    <t xml:space="preserve">Support development and implementation of National TRAMS programme whilst ensuring the correct Pharmacy resource is at SWWCC for RP and SACT. </t>
  </si>
  <si>
    <t>South East Wales Radio pharmacy and Hub Project agreement HB's &amp; WAG. To have developed both outline and full business case. SBAR and options appraisal agreed for SWWCC to support the SACT waiting time targets. RP workforce project agreed and implemented to support the future vision of RP /TrAMs</t>
  </si>
  <si>
    <t>demand and capacity met across all areas of RP and cancer care. SACT waiting times. SLA/LTA volumes of RP</t>
  </si>
  <si>
    <t>development of the PID and scope of the work, project management structure establishment RP. Agree SBAR/options appraisal SACT</t>
  </si>
  <si>
    <t>Continue with work on development of the PID and scope of the work, project management structure establishment RP. Finalise  SBAR/options appraisal SACT</t>
  </si>
  <si>
    <t xml:space="preserve">Review outcomes or modelling work. Update actions against revised timeline for TrAMs SE /SW model </t>
  </si>
  <si>
    <t xml:space="preserve">Future proof sustainable infrastructure and workforce for delivery pharmaceuticals across cancer care          </t>
  </si>
  <si>
    <t xml:space="preserve">TBC as per national TrAMs programme and finalise options appraisal /SBAR work. </t>
  </si>
  <si>
    <t xml:space="preserve">Neil Hartman and Nuclear Medicine Team (TrAMs for South West Wales is at least three year in the future). CPIG SACT cancer performance. </t>
  </si>
  <si>
    <t>Options approved with next steps agreed</t>
  </si>
  <si>
    <t>Reduce A&amp;E admissions. Improved patient experience and outcomes accessing early Oncology/haematology input                            Consider AHP workforce to support timely care/ symptom management/ functional ability and discharge.</t>
  </si>
  <si>
    <t xml:space="preserve">decisions to fund or close beds based on KPI/options appraisal </t>
  </si>
  <si>
    <t>decisions to fund or close beds based on KPI/options appraisal</t>
  </si>
  <si>
    <t xml:space="preserve">Business case to be completed </t>
  </si>
  <si>
    <t xml:space="preserve">SMART plan of next steps agreed </t>
  </si>
  <si>
    <t xml:space="preserve">A briefing paper for the procurement has now been signed off, tender issued, and responses received.   </t>
  </si>
  <si>
    <t xml:space="preserve">*
 Demand and Capacity planning exercise based on e.g. new Consultant starts etc
* Review of clinic templates with view to increasing capacity - Orthopaedics
* Review job planning with a view to release more elective capacity
* Additional spinal clinics required
</t>
  </si>
  <si>
    <t>* Number of patients waiting for an outpatient appoiintment against Ministerial Target</t>
  </si>
  <si>
    <t>* Nursing resource required for outpatient capacity
* Outpatient accomodation for Ortho and Spinal is a significant risk, e.g. NPTH             
Collaboration with PCTSG AHPs required - potential increased demand on Orthotist services</t>
  </si>
  <si>
    <t xml:space="preserve">D&amp;c at at Feb 24 </t>
  </si>
  <si>
    <t>Re-designed POA service that meets the demands of clinicial services and patients</t>
  </si>
  <si>
    <t>Paper setting out issues and risks to be finalised</t>
  </si>
  <si>
    <t>Improved patient outcomes and reduction in trauma related pressures on scute hospital site</t>
  </si>
  <si>
    <t>Improved patient experience and outcomes
reduction in Mortality figures
Reduced LOS figures
Reduction in coversion to surgery</t>
  </si>
  <si>
    <t>Data and intelligence exercise completed aswell as financial assumptions</t>
  </si>
  <si>
    <t>Impelemnt service change</t>
  </si>
  <si>
    <t>Added post prioiritsation
YEAR 1 PLANNING</t>
  </si>
  <si>
    <t>Womens Health, Maternity and Childrens' (Divisional Lead Michelle Mason-Gawne)</t>
  </si>
  <si>
    <t>Surgery, Theatres &amp; Anaesthetics (Divisional Lead: Rhodri Davies)</t>
  </si>
  <si>
    <t>SYSTEM PLAN (Plan page and reporting to APOG)</t>
  </si>
  <si>
    <r>
      <t>Implement GIRFT recommendations relating to planned care in</t>
    </r>
    <r>
      <rPr>
        <sz val="11"/>
        <color rgb="FFFF0000"/>
        <rFont val="Calibri"/>
        <family val="2"/>
      </rPr>
      <t xml:space="preserve"> </t>
    </r>
    <r>
      <rPr>
        <b/>
        <u/>
        <sz val="11"/>
        <color rgb="FFFF0000"/>
        <rFont val="Calibri"/>
        <family val="2"/>
      </rPr>
      <t>gynaecology</t>
    </r>
    <r>
      <rPr>
        <b/>
        <sz val="11"/>
        <color rgb="FFFF0000"/>
        <rFont val="Calibri"/>
        <family val="2"/>
      </rPr>
      <t xml:space="preserve"> </t>
    </r>
  </si>
  <si>
    <t>SYSTEM PLAN AS PER PLAN 'PAGE' and APOG reporting</t>
  </si>
  <si>
    <t>Options appraisal agreed Options appraisal and SBAR completed. Presented at SLT</t>
  </si>
  <si>
    <t xml:space="preserve">Deliver Remote Advice and Guidance </t>
  </si>
  <si>
    <t>Scoping requirements &amp; planning compliance improvements for Consultant Connect</t>
  </si>
  <si>
    <t>Business case to be finalised ans submitted to Exec Bd to secure funding for the expansion of the Acute Pain service, including admin support and clinic hours.</t>
  </si>
  <si>
    <r>
      <t xml:space="preserve">Design work in progress 
Architect engaged
Final plans to be signed off
Jobs advertised
Await financial approval for the nursing establishment
</t>
    </r>
    <r>
      <rPr>
        <b/>
        <sz val="11"/>
        <color rgb="FF000000"/>
        <rFont val="Aptos Narrow"/>
        <scheme val="minor"/>
      </rPr>
      <t xml:space="preserve">TI:
</t>
    </r>
    <r>
      <rPr>
        <sz val="11"/>
        <color rgb="FF000000"/>
        <rFont val="Aptos Narrow"/>
        <scheme val="minor"/>
      </rPr>
      <t>Agree baseline data to use for TI  improvement
Agree trajectories and timescales with WG
Agree resource to support work</t>
    </r>
  </si>
  <si>
    <t>Womens Health/Mat</t>
  </si>
  <si>
    <t>NPTS_44
see line 42, GMO to be combined</t>
  </si>
  <si>
    <t xml:space="preserve">Planning activity underway- 12 month Executive review underway: MSK / Diabetes (8th May)/ Frailty (22nd May)/ Cardiology/ Respiratory were due to take place on the 19th June, however these have been postponed to a later date tbc). This process will determine way forward for projects/ available funding etc.
Further benefit realisation work is being undertaken by the Diabetes, MSK and Frailty pathways.  
</t>
  </si>
  <si>
    <t xml:space="preserve">Recruitment to one cluster remains outstanding; scoping completed for Cwm Tawe, recruitment to Bay complete, recruitment to Upper Valleys complete. Work is being managed by a Community Psychology Steering Group, chaired by the Associate PCS Director, with membership from the clusters and SBUHB Psychology Team.   </t>
  </si>
  <si>
    <t>There is no funding for digital resources to support this work</t>
  </si>
  <si>
    <t xml:space="preserve">All Q1 deliverables are in progress. Tobacco control plan needs ratifying and agreement of governance. </t>
  </si>
  <si>
    <t>Diagnostics</t>
  </si>
  <si>
    <t>Extend temporary contract as part of the DXA recovery, establish evening scanning shifts to meet demand. for DXA reporting, look at recruitment options.                                      HDda: Revise SLA and agree recovery strategy                        Prevention of vertebral fractures ; Recruitment and training of 2 x clinical nurse specialists</t>
  </si>
  <si>
    <r>
      <rPr>
        <b/>
        <sz val="11"/>
        <color rgb="FF000000"/>
        <rFont val="Aptos Narrow"/>
        <family val="2"/>
        <scheme val="minor"/>
      </rPr>
      <t>DXA Scanning SBUHB:</t>
    </r>
    <r>
      <rPr>
        <sz val="11"/>
        <color rgb="FF000000"/>
        <rFont val="Aptos Narrow"/>
        <family val="2"/>
        <scheme val="minor"/>
      </rPr>
      <t xml:space="preserve"> Temporary contracts have been extended until end of March 2025, as part of DXA recovery. Evening scanning shifts have been re-established to meet demand, following resignation of the previous clinical technologists undertaking this work.  The scanning waiting list for DXA are nearly within the limits of below 8 weeks. This target (which has been revised after resignation of the clinical techologists developing the extra lists) should be achieved within the next 2 months.  
</t>
    </r>
    <r>
      <rPr>
        <b/>
        <sz val="11"/>
        <color rgb="FF000000"/>
        <rFont val="Aptos Narrow"/>
        <family val="2"/>
        <scheme val="minor"/>
      </rPr>
      <t>DXA Reporting SBUHB:</t>
    </r>
    <r>
      <rPr>
        <sz val="11"/>
        <color rgb="FF000000"/>
        <rFont val="Aptos Narrow"/>
        <family val="2"/>
        <scheme val="minor"/>
      </rPr>
      <t xml:space="preserve"> for DXA reporting, WLI have  ceased at the end of March 2024 and recruitment options have not been considered for SBUHB.
</t>
    </r>
    <r>
      <rPr>
        <b/>
        <sz val="11"/>
        <color rgb="FF000000"/>
        <rFont val="Aptos Narrow"/>
        <family val="2"/>
        <scheme val="minor"/>
      </rPr>
      <t>DXA Scanning HDda:</t>
    </r>
    <r>
      <rPr>
        <sz val="11"/>
        <color rgb="FF000000"/>
        <rFont val="Aptos Narrow"/>
        <family val="2"/>
        <scheme val="minor"/>
      </rPr>
      <t xml:space="preserve"> recovery strategy has been agreed. Recruitment of staff has started with the aim of implementing extended weekdays' and Saturdays scanning lists.
</t>
    </r>
    <r>
      <rPr>
        <b/>
        <sz val="11"/>
        <color rgb="FF000000"/>
        <rFont val="Aptos Narrow"/>
        <family val="2"/>
        <scheme val="minor"/>
      </rPr>
      <t>DXA Reporting HDda:</t>
    </r>
    <r>
      <rPr>
        <sz val="11"/>
        <color rgb="FF000000"/>
        <rFont val="Aptos Narrow"/>
        <family val="2"/>
        <scheme val="minor"/>
      </rPr>
      <t xml:space="preserve"> recovery strategy has been agreed. Recruitment of staff has started with the aim of addressing reporting in 3 fronts: baseline, extended scanning lists and backlog. However, reporting WLI have  ceased at the end of March 2024 and no interim capacity available until appointment and training for the new reporting posts.
</t>
    </r>
    <r>
      <rPr>
        <b/>
        <sz val="11"/>
        <color rgb="FF000000"/>
        <rFont val="Aptos Narrow"/>
        <family val="2"/>
        <scheme val="minor"/>
      </rPr>
      <t>Prevention of vertebral fractures:</t>
    </r>
    <r>
      <rPr>
        <sz val="11"/>
        <color rgb="FF000000"/>
        <rFont val="Aptos Narrow"/>
        <family val="2"/>
        <scheme val="minor"/>
      </rPr>
      <t xml:space="preserve"> Recruitment and training of 2 x clinical nurse specialists not started - no funding awarded to NM for this.</t>
    </r>
  </si>
  <si>
    <t xml:space="preserve">Diagnostics/ Cancer </t>
  </si>
  <si>
    <t>TrAMs has provided a project manager, and we have the seconded staff as proposed. We are going to recruit a band 3 admin person for radiopharmacy with income from radiopharmaceuticals. TrAMs has also awarded the radiopharmacy a band 5 cell labelling specialist post. We are provideing radiopharmaceuticals to the hospitals of South Wales on a daily basis.</t>
  </si>
  <si>
    <t xml:space="preserve">This GMO remains in planning, as per submitted plan, with further consideration of funding required to progress. No further milestones to be documented for 2024/25 unless there is a change to this position. </t>
  </si>
  <si>
    <t>OP_23</t>
  </si>
  <si>
    <r>
      <t xml:space="preserve">MH/ Digital
</t>
    </r>
    <r>
      <rPr>
        <b/>
        <sz val="11"/>
        <color theme="1"/>
        <rFont val="Aptos Narrow"/>
        <scheme val="minor"/>
      </rPr>
      <t>Also Reporting via OP Recovery &amp; Redesign Group</t>
    </r>
    <r>
      <rPr>
        <sz val="11"/>
        <color theme="1"/>
        <rFont val="Aptos Narrow"/>
        <family val="2"/>
        <scheme val="minor"/>
      </rPr>
      <t xml:space="preserve"> </t>
    </r>
    <r>
      <rPr>
        <b/>
        <sz val="11"/>
        <color theme="1"/>
        <rFont val="Aptos Narrow"/>
        <scheme val="minor"/>
      </rPr>
      <t>(OP_23)</t>
    </r>
  </si>
  <si>
    <t>MH &amp; LD Board / Outpatients Recovery &amp; Redesign Group</t>
  </si>
  <si>
    <t>Explore all funding opportunities both external and internal in order to fully achieve all outstanding  actions in the Health care and Wellbeing Delivery Plan.
The successful implementation of the HCWDP is one of the outstanding recommendations from the HIW 2022 action plan. The HCWDP has 28 actions, of which 23 actions are completed.  Progress against the five open actions is monitored by the Prison Partnership Board and the Service Group Patient Safety and Compliance Meeting and can only be fully achieved if funding is secured.</t>
  </si>
  <si>
    <r>
      <rPr>
        <b/>
        <sz val="11"/>
        <color theme="1"/>
        <rFont val="Aptos Narrow"/>
        <scheme val="minor"/>
      </rPr>
      <t>Reason for delay:</t>
    </r>
    <r>
      <rPr>
        <sz val="11"/>
        <color theme="1"/>
        <rFont val="Aptos Narrow"/>
        <family val="2"/>
        <scheme val="minor"/>
      </rPr>
      <t xml:space="preserve">
HIW 2022:
2 actions remain open (of 35)
1)	Closing the HCWDP
2)	Regarding staffing levels (funding dependent). 
HCWDP: 
5 actions remain open (of 28)
All 5 of these actions require Local Authority input. 
</t>
    </r>
    <r>
      <rPr>
        <b/>
        <sz val="11"/>
        <color theme="1"/>
        <rFont val="Aptos Narrow"/>
        <scheme val="minor"/>
      </rPr>
      <t>Mitigation in place:</t>
    </r>
    <r>
      <rPr>
        <sz val="11"/>
        <color theme="1"/>
        <rFont val="Aptos Narrow"/>
        <family val="2"/>
        <scheme val="minor"/>
      </rPr>
      <t xml:space="preserve">
Exploring other opportunities within the group to support funding additional staff. 
The five HCWDP actions are owned by the Head of Service for Local Authority who is part of the Prison Partnership Board.</t>
    </r>
  </si>
  <si>
    <r>
      <rPr>
        <b/>
        <sz val="11"/>
        <color theme="1"/>
        <rFont val="Aptos Narrow"/>
        <scheme val="minor"/>
      </rPr>
      <t>Proposed revised Q2 milestone approved at PCTG Operational Business Group on 23.07.2024:</t>
    </r>
    <r>
      <rPr>
        <sz val="11"/>
        <color theme="1"/>
        <rFont val="Aptos Narrow"/>
        <family val="2"/>
        <scheme val="minor"/>
      </rPr>
      <t xml:space="preserve"> Establishment to be reviewed again once the new Deputy Head of Nursing is in post. Aim will be to identify any possible additional staffing from a forensic review of all nursing workforce plans in conjunction with a deep dive review of all the activities that require a RGN in HMP.</t>
    </r>
  </si>
  <si>
    <r>
      <t xml:space="preserve">Dependant on identification of funding, further progress against actions in the Health Delivery Plan.
</t>
    </r>
    <r>
      <rPr>
        <b/>
        <sz val="11"/>
        <color theme="1"/>
        <rFont val="Aptos Narrow"/>
        <scheme val="minor"/>
      </rPr>
      <t>Update:</t>
    </r>
    <r>
      <rPr>
        <sz val="11"/>
        <color theme="1"/>
        <rFont val="Aptos Narrow"/>
        <family val="2"/>
        <scheme val="minor"/>
      </rPr>
      <t xml:space="preserve">
Work will continue with the GMO Lead to establish re-profiled milestones for Q3 and Q4, together with a possible revised outcome. Given the complex and fragile situation surrounding this GMO, changes may be required each quarter. </t>
    </r>
  </si>
  <si>
    <r>
      <t xml:space="preserve">Dependant on identification of funding, full delivery of actions in the Health Delivery Plan
</t>
    </r>
    <r>
      <rPr>
        <b/>
        <sz val="11"/>
        <color theme="1"/>
        <rFont val="Aptos Narrow"/>
        <scheme val="minor"/>
      </rPr>
      <t>Update:</t>
    </r>
    <r>
      <rPr>
        <sz val="11"/>
        <color theme="1"/>
        <rFont val="Aptos Narrow"/>
        <family val="2"/>
        <scheme val="minor"/>
      </rPr>
      <t xml:space="preserve">
Work will continue with the GMO Lead to establish re-profiled milestones for Q3 and Q4, together with a possible revised outcome. Given the complex and fragile situation surrounding this GMO, changes may be required each quarter. </t>
    </r>
  </si>
  <si>
    <r>
      <rPr>
        <b/>
        <sz val="11"/>
        <rFont val="Aptos Narrow"/>
        <scheme val="minor"/>
      </rPr>
      <t xml:space="preserve">Revised Q2 Milestone: </t>
    </r>
    <r>
      <rPr>
        <sz val="11"/>
        <rFont val="Aptos Narrow"/>
        <family val="2"/>
        <scheme val="minor"/>
      </rPr>
      <t>Identify lead within Health Board to work with WGRPB in undertaking analysis</t>
    </r>
  </si>
  <si>
    <t xml:space="preserve">Development of the strategy
Review demand and activity to inform the model that is needed.
</t>
  </si>
  <si>
    <t>Focus on progressing Frailty and SDEC. MH will be addressed within the year to formalise a strategy.
This is planning only for 24/25. Given the TI, GIRFT visit and volume of work being undertaken in the UEC space, this piece of work will be completed by the end of the financial year and feed into the 25/26 plan.
Considering this, proposed revised milestones are as follows:</t>
  </si>
  <si>
    <r>
      <rPr>
        <b/>
        <sz val="11"/>
        <rFont val="Aptos Narrow"/>
        <scheme val="minor"/>
      </rPr>
      <t>Proposed revised milestone:</t>
    </r>
    <r>
      <rPr>
        <sz val="11"/>
        <rFont val="Aptos Narrow"/>
        <family val="2"/>
        <scheme val="minor"/>
      </rPr>
      <t xml:space="preserve"> Undertake review of current provision</t>
    </r>
  </si>
  <si>
    <r>
      <rPr>
        <b/>
        <sz val="11"/>
        <rFont val="Aptos Narrow"/>
        <scheme val="minor"/>
      </rPr>
      <t>Proposed revised milestone:</t>
    </r>
    <r>
      <rPr>
        <sz val="11"/>
        <rFont val="Aptos Narrow"/>
        <family val="2"/>
        <scheme val="minor"/>
      </rPr>
      <t xml:space="preserve"> Develop the strategy</t>
    </r>
  </si>
  <si>
    <r>
      <rPr>
        <b/>
        <sz val="11"/>
        <rFont val="Aptos Narrow"/>
        <scheme val="minor"/>
      </rPr>
      <t>Proposed revised milestone:</t>
    </r>
    <r>
      <rPr>
        <sz val="11"/>
        <rFont val="Aptos Narrow"/>
        <family val="2"/>
        <scheme val="minor"/>
      </rPr>
      <t xml:space="preserve"> Service model ready for governance sign-off and scrutiny process. </t>
    </r>
  </si>
  <si>
    <t>Update awaited from finance teams, with the GMO having been through the VBHC teams of both SBUHB and Hywel Dda. Further review on how to progress to be undertaken on receipt of update. Milestones will be revised when an update is available.</t>
  </si>
  <si>
    <r>
      <t xml:space="preserve">1) Due to limited service management roles and increased portfolio coverage required as a result of OCP and new IR TSU workload, this work has been delayed and been re-prioritised.
</t>
    </r>
    <r>
      <rPr>
        <b/>
        <sz val="11"/>
        <color rgb="FF000000"/>
        <rFont val="Aptos Narrow"/>
      </rPr>
      <t xml:space="preserve">
</t>
    </r>
    <r>
      <rPr>
        <sz val="11"/>
        <color rgb="FF000000"/>
        <rFont val="Aptos Narrow"/>
      </rPr>
      <t xml:space="preserve">2) Work ongoing with R&amp;D and National Imaging programme to identify options to update this JD and ensure it benchmarks well across Wales.
</t>
    </r>
    <r>
      <rPr>
        <b/>
        <sz val="11"/>
        <color rgb="FF000000"/>
        <rFont val="Aptos Narrow"/>
      </rPr>
      <t>Issues to escalate regarding volume of workload  and prioritisation to ensure this GMO can  acheive the targets identified will be completed via  1-1 and Radiology Service Performance review. Some mitigation is in place in the form of the management paper development noted in one of the above action points which will allow the service to identify the clinical and general management roles required for sustainability and efficiency, with benchmarking.</t>
    </r>
  </si>
  <si>
    <t>This is planning only for 24/25. Work will continue to assess capacity v demand, and given the new constraints of no further WLI, the impact that has on waiting times. 
Consequently, revised milestones are proposed as follows:</t>
  </si>
  <si>
    <r>
      <rPr>
        <b/>
        <sz val="11"/>
        <color rgb="FF000000"/>
        <rFont val="Aptos Narrow"/>
        <scheme val="minor"/>
      </rPr>
      <t>Proposed revised milestone:</t>
    </r>
    <r>
      <rPr>
        <sz val="11"/>
        <color rgb="FF000000"/>
        <rFont val="Aptos Narrow"/>
        <family val="2"/>
        <scheme val="minor"/>
      </rPr>
      <t xml:space="preserve"> Undertake review of current provision </t>
    </r>
  </si>
  <si>
    <r>
      <rPr>
        <b/>
        <sz val="11"/>
        <color rgb="FF444444"/>
        <rFont val="Calibri"/>
        <family val="2"/>
      </rPr>
      <t>Proposed revised milestone:</t>
    </r>
    <r>
      <rPr>
        <sz val="11"/>
        <color rgb="FF444444"/>
        <rFont val="Calibri"/>
        <family val="2"/>
      </rPr>
      <t xml:space="preserve"> Develop the strategy and complete options appraisal </t>
    </r>
  </si>
  <si>
    <r>
      <rPr>
        <b/>
        <sz val="11"/>
        <color rgb="FF444444"/>
        <rFont val="Calibri"/>
        <family val="2"/>
      </rPr>
      <t>Proposed revised milestone:</t>
    </r>
    <r>
      <rPr>
        <sz val="11"/>
        <color rgb="FF444444"/>
        <rFont val="Calibri"/>
        <family val="2"/>
      </rPr>
      <t xml:space="preserve"> Service model ready for governance sign-off and scrutiny process.</t>
    </r>
  </si>
  <si>
    <t xml:space="preserve">Outcome from capital regarding prioritisation and funding availability </t>
  </si>
  <si>
    <t>No agreement for capital investment at this stage. Continue discussions with Capital Planning.</t>
  </si>
  <si>
    <t>Delivery plan developed and approved at Outpatients Recovery &amp; Redesign Group, 12 June. This includes the identification of the specialities that will be in the scope of work. In addition to the DHCW known WPAS "bug" preventing removals from list which is creating a false baseline figure. Further updates on this will be available in Q2, following their sighting and agreement through the Outpatients Redesign and Recovery Group governance process.</t>
  </si>
  <si>
    <t xml:space="preserve">Digital recommendations agreed by LMC and being finalised in June ahead of meeting with DHCW. Submission routes for each system being mapped.
Clinical Leads and membership for Task and Finish Group required in order to proceed with operational plan. To be agreed at Q2 Outpatients Redesign and Recovery Group.
Dashboard recommendations submitted and agreed by Patient Access Management group; scoping needed with HCSE and Digital colleagues for decisions to be made in Q2 regarding further development.
</t>
  </si>
  <si>
    <t>OP_11</t>
  </si>
  <si>
    <t>Lack of resource to progress scoping and planning activities.
Decision making ongoing regarding ownership to progress required activities to take place in Q2.</t>
  </si>
  <si>
    <t>Priorities for Theatres and SOS / PIFU have resulted in this activity being re-prioritised for Q2. This remains on HCSE programme of work and will be revisited once the HCSE team have capacity, expected Q2/Q3.</t>
  </si>
  <si>
    <t>Person appointed and working notice period and started with SBUHB mid-June 2024. Milestone revised to Q2.</t>
  </si>
  <si>
    <t>Further work is needed to establish correct milestones for 2024/25. This will be taken forward by the VBHC Team in Q2.</t>
  </si>
  <si>
    <t>Training programme agreed in 2023/24 budget but money was not utilised by 31/03/2024. There is now, no additional funding for training as budget for 2024/25 has been re-worked. 
It was proposed to, and agreed by, Outpatients Board, during its June meeting, that this GMO be removed given the update provided on it from VBHC colleagues. There is no funding for previously planned training so this cannot in 24/25. 
Removal of GMO from Plan requested.</t>
  </si>
  <si>
    <r>
      <rPr>
        <b/>
        <sz val="11"/>
        <rFont val="Aptos Narrow"/>
        <scheme val="minor"/>
      </rPr>
      <t>Reason for delay:</t>
    </r>
    <r>
      <rPr>
        <sz val="11"/>
        <rFont val="Aptos Narrow"/>
        <family val="2"/>
        <scheme val="minor"/>
      </rPr>
      <t xml:space="preserve">
Although the quarterly milestone can be described as Amber, overall, the project is Red, due to the lack of assurance the necessary products will be available by the Canisc 'switch off' date.  Palliative care testing is complete; however, defects were identified in WCP and there are still outstanding fixes from previous rounds of testing.  Continuing to work with DHCW to resolve the issues identified.  Gynae and lung are live and the remaining areas are planned for Q2.
</t>
    </r>
    <r>
      <rPr>
        <b/>
        <sz val="11"/>
        <rFont val="Aptos Narrow"/>
        <scheme val="minor"/>
      </rPr>
      <t xml:space="preserve">Mitigation in place: </t>
    </r>
    <r>
      <rPr>
        <sz val="11"/>
        <rFont val="Aptos Narrow"/>
        <family val="2"/>
        <scheme val="minor"/>
      </rPr>
      <t xml:space="preserve">
Maintain contact with the service and ensure the risk around losing the system in October is documented and escalated.
Continue to work with DHCW to progress, request plans for assurance and support the service in testing where possible.
</t>
    </r>
  </si>
  <si>
    <t xml:space="preserve">Although the quarterly milestone is Green as the milestone has been hit, options evaluated and a response provided to the National Programme, however the project as a whole remains at risk while an evaluation by Welsh Government relating to implementation will inform the direction forward.
Work with DHCW and the local WICIS Project Board to establish next steps.  Facilitate and review DHCW benefits work within the ICU to establish an updated benefits profile, locally, that will inform any decisions about next steps.WG is to facilitate the review, with DHCW having received early indications that this could take up to 6 weeks to complete. Further updates will become available as Q2 progresses.  </t>
  </si>
  <si>
    <t>Although this is not funded, work has continued locally to inform the national set of requirements. There is still a lack of clarity and understanding nationally as to how the proposed solution will meet the requirements of the integrated teams currently using WCCIS.
Continue to work with the regional and national teams to inform the national requirements and procurement activities. DHCW to visit integrated teams in Swansea to understand their requirements.</t>
  </si>
  <si>
    <t>Funding was not made available, as hoped, at the end of Q4 last year. This item has been listed as a ‘Red’ in our capital priorities for 24/25, capital finance has been made aware of the requirement. The current infrastructure will be supported by Digital, however it needs to be noted that when Cisco stops support then critical security patches will not be issued or installed. Escalation to Capital Finance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</si>
</sst>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
  </numFmts>
  <fonts count="129">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b/>
      <sz val="14"/>
      <color theme="0"/>
      <name val="Aptos Narrow"/>
      <family val="2"/>
      <scheme val="minor"/>
    </font>
    <font>
      <b/>
      <i/>
      <sz val="11"/>
      <color theme="0"/>
      <name val="Aptos Narrow"/>
      <family val="2"/>
      <scheme val="minor"/>
    </font>
    <font>
      <b/>
      <sz val="11"/>
      <color rgb="FFFF0000"/>
      <name val="Aptos Narrow"/>
      <family val="2"/>
      <scheme val="minor"/>
    </font>
    <font>
      <b/>
      <sz val="11"/>
      <name val="Aptos Narrow"/>
      <family val="2"/>
      <scheme val="minor"/>
    </font>
    <font>
      <sz val="11"/>
      <name val="Aptos Narrow"/>
      <family val="2"/>
      <scheme val="minor"/>
    </font>
    <font>
      <sz val="11"/>
      <color rgb="FF000000"/>
      <name val="Aptos Narrow"/>
      <family val="2"/>
      <scheme val="minor"/>
    </font>
    <font>
      <sz val="11"/>
      <color rgb="FFFF66FF"/>
      <name val="Aptos Narrow"/>
      <family val="2"/>
      <scheme val="minor"/>
    </font>
    <font>
      <sz val="11"/>
      <color rgb="FF00B0F0"/>
      <name val="Aptos Narrow"/>
      <family val="2"/>
      <scheme val="minor"/>
    </font>
    <font>
      <sz val="10"/>
      <color rgb="FFFF66FF"/>
      <name val="Aptos Narrow"/>
      <family val="2"/>
      <scheme val="minor"/>
    </font>
    <font>
      <sz val="10"/>
      <name val="Aptos Narrow"/>
      <family val="2"/>
      <scheme val="minor"/>
    </font>
    <font>
      <sz val="11"/>
      <name val="Arial"/>
      <family val="2"/>
    </font>
    <font>
      <sz val="11"/>
      <color rgb="FFFF0000"/>
      <name val="Calibri"/>
      <family val="2"/>
    </font>
    <font>
      <sz val="11"/>
      <color rgb="FF000000"/>
      <name val="Calibri"/>
      <family val="2"/>
    </font>
    <font>
      <sz val="11"/>
      <name val="Calibri"/>
      <family val="2"/>
    </font>
    <font>
      <b/>
      <sz val="11"/>
      <name val="Calibri"/>
      <family val="2"/>
    </font>
    <font>
      <sz val="10"/>
      <color rgb="FF000000"/>
      <name val="Arial"/>
      <family val="2"/>
    </font>
    <font>
      <sz val="11"/>
      <color theme="1"/>
      <name val="Calibri"/>
      <family val="2"/>
    </font>
    <font>
      <sz val="11"/>
      <color rgb="FF00B0F0"/>
      <name val="Calibri"/>
      <family val="2"/>
    </font>
    <font>
      <b/>
      <sz val="11"/>
      <color rgb="FF000000"/>
      <name val="Aptos Narrow"/>
      <family val="2"/>
      <scheme val="minor"/>
    </font>
    <font>
      <sz val="11"/>
      <color rgb="FF444444"/>
      <name val="Calibri"/>
      <family val="2"/>
    </font>
    <font>
      <b/>
      <sz val="11"/>
      <color rgb="FF444444"/>
      <name val="Calibri"/>
      <family val="2"/>
    </font>
    <font>
      <sz val="11"/>
      <color rgb="FF444444"/>
      <name val="Calibri"/>
      <family val="2"/>
      <charset val="1"/>
    </font>
    <font>
      <b/>
      <sz val="11"/>
      <color rgb="FF000000"/>
      <name val="Calibri"/>
      <family val="2"/>
    </font>
    <font>
      <sz val="11"/>
      <color rgb="FFFF66FF"/>
      <name val="Calibri"/>
      <family val="2"/>
    </font>
    <font>
      <strike/>
      <sz val="11"/>
      <color rgb="FFFF0000"/>
      <name val="Aptos Narrow"/>
      <family val="2"/>
      <scheme val="minor"/>
    </font>
    <font>
      <b/>
      <u/>
      <sz val="22"/>
      <color theme="0"/>
      <name val="Aptos Narrow"/>
      <family val="2"/>
      <scheme val="minor"/>
    </font>
    <font>
      <sz val="10"/>
      <color rgb="FF0070C0"/>
      <name val="Aptos Narrow"/>
      <family val="2"/>
      <scheme val="minor"/>
    </font>
    <font>
      <b/>
      <sz val="14"/>
      <name val="Aptos Narrow"/>
      <family val="2"/>
      <scheme val="minor"/>
    </font>
    <font>
      <vertAlign val="superscript"/>
      <sz val="11"/>
      <name val="Aptos Narrow"/>
      <family val="2"/>
      <scheme val="minor"/>
    </font>
    <font>
      <sz val="10"/>
      <color rgb="FF000000"/>
      <name val="Calibri"/>
      <family val="2"/>
    </font>
    <font>
      <sz val="12"/>
      <name val="Aptos Narrow"/>
      <family val="2"/>
      <scheme val="minor"/>
    </font>
    <font>
      <sz val="12"/>
      <color rgb="FF0070C0"/>
      <name val="Aptos Narrow"/>
      <family val="2"/>
      <scheme val="minor"/>
    </font>
    <font>
      <b/>
      <sz val="11"/>
      <color rgb="FF0070C0"/>
      <name val="Aptos Narrow"/>
      <family val="2"/>
      <scheme val="minor"/>
    </font>
    <font>
      <sz val="12"/>
      <color rgb="FFFF0000"/>
      <name val="Aptos Narrow"/>
      <family val="2"/>
      <scheme val="minor"/>
    </font>
    <font>
      <sz val="11"/>
      <color rgb="FFFF0000"/>
      <name val="Arial"/>
      <family val="2"/>
    </font>
    <font>
      <b/>
      <sz val="11"/>
      <name val="Arial"/>
      <family val="2"/>
    </font>
    <font>
      <b/>
      <i/>
      <sz val="11"/>
      <name val="Aptos Narrow"/>
      <family val="2"/>
      <scheme val="minor"/>
    </font>
    <font>
      <i/>
      <sz val="11"/>
      <name val="Aptos Narrow"/>
      <family val="2"/>
      <scheme val="minor"/>
    </font>
    <font>
      <sz val="11"/>
      <color rgb="FF000000"/>
      <name val="Arial"/>
      <family val="2"/>
    </font>
    <font>
      <strike/>
      <sz val="11"/>
      <color rgb="FF000000"/>
      <name val="Arial"/>
      <family val="2"/>
    </font>
    <font>
      <sz val="11"/>
      <name val="Aptos Narrow"/>
      <charset val="1"/>
    </font>
    <font>
      <b/>
      <sz val="14"/>
      <color rgb="FF000000"/>
      <name val="Aptos Narrow"/>
      <family val="2"/>
      <scheme val="minor"/>
    </font>
    <font>
      <b/>
      <sz val="14"/>
      <color rgb="FF242424"/>
      <name val="Arial Black"/>
      <family val="2"/>
    </font>
    <font>
      <sz val="11"/>
      <color rgb="FFFFFFFF"/>
      <name val="Aptos Narrow"/>
      <family val="2"/>
      <scheme val="minor"/>
    </font>
    <font>
      <b/>
      <sz val="11"/>
      <color rgb="FFFFFFFF"/>
      <name val="Aptos Narrow"/>
      <family val="2"/>
      <scheme val="minor"/>
    </font>
    <font>
      <sz val="12"/>
      <color theme="1"/>
      <name val="Aptos Narrow"/>
      <family val="2"/>
      <scheme val="minor"/>
    </font>
    <font>
      <b/>
      <sz val="9"/>
      <color indexed="81"/>
      <name val="Tahoma"/>
      <family val="2"/>
    </font>
    <font>
      <sz val="9"/>
      <color indexed="81"/>
      <name val="Tahoma"/>
      <family val="2"/>
    </font>
    <font>
      <b/>
      <sz val="22"/>
      <color rgb="FFFF0000"/>
      <name val="Aptos Narrow"/>
      <family val="2"/>
      <scheme val="minor"/>
    </font>
    <font>
      <b/>
      <sz val="11"/>
      <color theme="8"/>
      <name val="Aptos Narrow"/>
      <family val="2"/>
      <scheme val="minor"/>
    </font>
    <font>
      <sz val="11"/>
      <color rgb="FF0070C0"/>
      <name val="Aptos Narrow"/>
      <family val="2"/>
      <scheme val="minor"/>
    </font>
    <font>
      <sz val="11"/>
      <color theme="8"/>
      <name val="Aptos Narrow"/>
      <family val="2"/>
      <scheme val="minor"/>
    </font>
    <font>
      <strike/>
      <sz val="11"/>
      <color theme="1"/>
      <name val="Aptos Narrow"/>
      <family val="2"/>
      <scheme val="minor"/>
    </font>
    <font>
      <b/>
      <sz val="28"/>
      <color theme="0"/>
      <name val="Aptos Narrow"/>
      <family val="2"/>
      <scheme val="minor"/>
    </font>
    <font>
      <b/>
      <strike/>
      <sz val="11"/>
      <color theme="1"/>
      <name val="Aptos Narrow"/>
      <family val="2"/>
      <scheme val="minor"/>
    </font>
    <font>
      <strike/>
      <sz val="11"/>
      <name val="Aptos Narrow"/>
      <family val="2"/>
      <scheme val="minor"/>
    </font>
    <font>
      <b/>
      <sz val="24"/>
      <color theme="0"/>
      <name val="Aptos Narrow"/>
      <family val="2"/>
      <scheme val="minor"/>
    </font>
    <font>
      <sz val="8"/>
      <color theme="1"/>
      <name val="Aptos Narrow"/>
      <family val="2"/>
      <scheme val="minor"/>
    </font>
    <font>
      <b/>
      <sz val="8"/>
      <color theme="0"/>
      <name val="Aptos Narrow"/>
      <family val="2"/>
      <scheme val="minor"/>
    </font>
    <font>
      <b/>
      <sz val="8"/>
      <color rgb="FFFF0000"/>
      <name val="Aptos Narrow"/>
      <family val="2"/>
      <scheme val="minor"/>
    </font>
    <font>
      <b/>
      <sz val="8"/>
      <name val="Aptos Narrow"/>
      <family val="2"/>
      <scheme val="minor"/>
    </font>
    <font>
      <sz val="8"/>
      <name val="Aptos Narrow"/>
      <family val="2"/>
      <scheme val="minor"/>
    </font>
    <font>
      <strike/>
      <sz val="8"/>
      <name val="Aptos Narrow"/>
      <family val="2"/>
      <scheme val="minor"/>
    </font>
    <font>
      <sz val="11"/>
      <color theme="4" tint="-0.249977111117893"/>
      <name val="Aptos Narrow"/>
      <family val="2"/>
      <scheme val="minor"/>
    </font>
    <font>
      <sz val="11"/>
      <color rgb="FF444444"/>
      <name val="Aptos Narrow"/>
      <family val="2"/>
      <scheme val="minor"/>
    </font>
    <font>
      <b/>
      <sz val="22"/>
      <color theme="0"/>
      <name val="Aptos Narrow"/>
      <family val="2"/>
      <scheme val="minor"/>
    </font>
    <font>
      <b/>
      <sz val="12"/>
      <color theme="1"/>
      <name val="Aptos Narrow"/>
      <family val="2"/>
      <scheme val="minor"/>
    </font>
    <font>
      <sz val="11"/>
      <color theme="4"/>
      <name val="Aptos Narrow"/>
      <family val="2"/>
      <scheme val="minor"/>
    </font>
    <font>
      <b/>
      <sz val="11"/>
      <color rgb="FFFF0000"/>
      <name val="Calibri"/>
      <family val="2"/>
    </font>
    <font>
      <b/>
      <sz val="12"/>
      <color theme="1"/>
      <name val="Arial"/>
      <family val="2"/>
    </font>
    <font>
      <b/>
      <sz val="11"/>
      <color rgb="FF0070C0"/>
      <name val="Arial"/>
      <family val="2"/>
    </font>
    <font>
      <b/>
      <sz val="11"/>
      <color rgb="FFFF0000"/>
      <name val="Arial"/>
      <family val="2"/>
    </font>
    <font>
      <b/>
      <sz val="18"/>
      <name val="Aptos Narrow"/>
      <family val="2"/>
      <scheme val="minor"/>
    </font>
    <font>
      <b/>
      <sz val="18"/>
      <color theme="0"/>
      <name val="Aptos Narrow"/>
      <family val="2"/>
      <scheme val="minor"/>
    </font>
    <font>
      <b/>
      <sz val="16"/>
      <name val="Aptos Narrow"/>
      <family val="2"/>
      <scheme val="minor"/>
    </font>
    <font>
      <sz val="14"/>
      <color theme="1"/>
      <name val="Aptos Narrow"/>
      <family val="2"/>
      <scheme val="minor"/>
    </font>
    <font>
      <b/>
      <sz val="16"/>
      <color theme="1"/>
      <name val="Aptos Narrow"/>
      <family val="2"/>
      <scheme val="minor"/>
    </font>
    <font>
      <b/>
      <sz val="16"/>
      <color rgb="FF0070C0"/>
      <name val="Aptos Narrow"/>
      <family val="2"/>
      <scheme val="minor"/>
    </font>
    <font>
      <b/>
      <sz val="14"/>
      <color theme="1"/>
      <name val="Aptos Narrow"/>
      <family val="2"/>
      <scheme val="minor"/>
    </font>
    <font>
      <b/>
      <strike/>
      <sz val="11"/>
      <color rgb="FFFF0000"/>
      <name val="Aptos Narrow"/>
      <family val="2"/>
      <scheme val="minor"/>
    </font>
    <font>
      <b/>
      <sz val="16"/>
      <color rgb="FF000000"/>
      <name val="Aptos Narrow"/>
      <family val="2"/>
      <scheme val="minor"/>
    </font>
    <font>
      <sz val="11"/>
      <name val="Wingdings"/>
      <charset val="2"/>
    </font>
    <font>
      <b/>
      <sz val="10.5"/>
      <color rgb="FF000000"/>
      <name val="Arial"/>
      <family val="2"/>
    </font>
    <font>
      <sz val="10.5"/>
      <color rgb="FF000000"/>
      <name val="Arial"/>
      <family val="2"/>
    </font>
    <font>
      <sz val="10.5"/>
      <color rgb="FFFF0000"/>
      <name val="Arial"/>
      <family val="2"/>
    </font>
    <font>
      <b/>
      <u/>
      <sz val="11"/>
      <color theme="1"/>
      <name val="Aptos Narrow"/>
      <family val="2"/>
      <scheme val="minor"/>
    </font>
    <font>
      <b/>
      <sz val="14"/>
      <color theme="8"/>
      <name val="Aptos Narrow"/>
      <family val="2"/>
      <scheme val="minor"/>
    </font>
    <font>
      <sz val="10"/>
      <color theme="1"/>
      <name val="Verdana"/>
      <family val="2"/>
    </font>
    <font>
      <b/>
      <u/>
      <sz val="11"/>
      <name val="Arial"/>
      <family val="2"/>
    </font>
    <font>
      <sz val="10"/>
      <color theme="1"/>
      <name val="Symbol"/>
      <family val="1"/>
      <charset val="2"/>
    </font>
    <font>
      <sz val="7"/>
      <color theme="1"/>
      <name val="Times New Roman"/>
      <family val="1"/>
    </font>
    <font>
      <b/>
      <u/>
      <sz val="11"/>
      <color rgb="FFFF0000"/>
      <name val="Aptos Narrow"/>
      <scheme val="minor"/>
    </font>
    <font>
      <sz val="11"/>
      <color rgb="FFFF0000"/>
      <name val="Aptos Narrow"/>
      <scheme val="minor"/>
    </font>
    <font>
      <sz val="11"/>
      <color rgb="FF000000"/>
      <name val="Aptos Narrow"/>
      <scheme val="minor"/>
    </font>
    <font>
      <strike/>
      <sz val="11"/>
      <color rgb="FFFF0000"/>
      <name val="Aptos Narrow"/>
      <scheme val="minor"/>
    </font>
    <font>
      <sz val="10"/>
      <color rgb="FF000000"/>
      <name val="Aptos Narrow"/>
      <family val="2"/>
      <scheme val="minor"/>
    </font>
    <font>
      <sz val="10"/>
      <color theme="1"/>
      <name val="Aptos Narrow"/>
      <family val="2"/>
      <scheme val="minor"/>
    </font>
    <font>
      <sz val="10"/>
      <color rgb="FFFF0000"/>
      <name val="Aptos Narrow"/>
      <family val="2"/>
      <scheme val="minor"/>
    </font>
    <font>
      <sz val="11"/>
      <color rgb="FF000000"/>
      <name val="Consolas"/>
      <family val="3"/>
    </font>
    <font>
      <b/>
      <u/>
      <sz val="11"/>
      <color rgb="FFFF0000"/>
      <name val="Calibri"/>
      <family val="2"/>
    </font>
    <font>
      <sz val="11"/>
      <color rgb="FF0070C0"/>
      <name val="Calibri"/>
      <family val="2"/>
    </font>
    <font>
      <i/>
      <sz val="11"/>
      <color rgb="FF000000"/>
      <name val="Calibri"/>
      <family val="2"/>
    </font>
    <font>
      <b/>
      <i/>
      <sz val="11"/>
      <color theme="1"/>
      <name val="Calibri"/>
      <family val="2"/>
    </font>
    <font>
      <sz val="12"/>
      <color theme="1"/>
      <name val="Segoe UI"/>
      <family val="2"/>
    </font>
    <font>
      <sz val="11"/>
      <name val="Aptos Narrow"/>
      <scheme val="minor"/>
    </font>
    <font>
      <b/>
      <sz val="11"/>
      <name val="Aptos Narrow"/>
      <scheme val="minor"/>
    </font>
    <font>
      <sz val="11"/>
      <color rgb="FF000000"/>
      <name val="Aptos Narrow"/>
      <family val="2"/>
    </font>
    <font>
      <sz val="11"/>
      <color rgb="FFFF0000"/>
      <name val="Aptos Narrow"/>
      <family val="2"/>
    </font>
    <font>
      <sz val="12"/>
      <color theme="0"/>
      <name val="Calibri"/>
      <family val="2"/>
    </font>
    <font>
      <b/>
      <u/>
      <sz val="11"/>
      <color rgb="FF000000"/>
      <name val="Aptos Narrow"/>
      <scheme val="minor"/>
    </font>
    <font>
      <sz val="11"/>
      <color theme="0"/>
      <name val="Calibri"/>
      <family val="2"/>
    </font>
    <font>
      <strike/>
      <sz val="11"/>
      <color rgb="FFFF0000"/>
      <name val="Calibri"/>
      <family val="2"/>
    </font>
    <font>
      <sz val="11"/>
      <color theme="1"/>
      <name val="Aptos Narrow"/>
      <scheme val="minor"/>
    </font>
    <font>
      <b/>
      <sz val="11"/>
      <color rgb="FF000000"/>
      <name val="Aptos Narrow"/>
      <scheme val="minor"/>
    </font>
    <font>
      <b/>
      <sz val="11"/>
      <color rgb="FF00B0F0"/>
      <name val="Aptos Narrow"/>
      <scheme val="minor"/>
    </font>
    <font>
      <b/>
      <sz val="11"/>
      <color rgb="FFFF0000"/>
      <name val="Aptos Narrow"/>
      <scheme val="minor"/>
    </font>
    <font>
      <sz val="11"/>
      <color rgb="FFFF0000"/>
      <name val="Calibri"/>
    </font>
    <font>
      <sz val="11"/>
      <color rgb="FF000000"/>
      <name val="Calibri"/>
    </font>
    <font>
      <sz val="11"/>
      <color rgb="FF000000"/>
      <name val="Aptos Narrow"/>
    </font>
    <font>
      <b/>
      <sz val="11"/>
      <color rgb="FF000000"/>
      <name val="Aptos Narrow"/>
    </font>
    <font>
      <sz val="11"/>
      <name val="Aptos Narrow"/>
      <family val="2"/>
    </font>
    <font>
      <sz val="12"/>
      <name val="Calibri"/>
      <family val="2"/>
    </font>
    <font>
      <sz val="10"/>
      <color theme="1"/>
      <name val="Arial"/>
      <family val="2"/>
    </font>
    <font>
      <b/>
      <sz val="11"/>
      <color theme="1"/>
      <name val="Aptos Narrow"/>
      <scheme val="minor"/>
    </font>
  </fonts>
  <fills count="42">
    <fill>
      <patternFill patternType="none"/>
    </fill>
    <fill>
      <patternFill patternType="gray125"/>
    </fill>
    <fill>
      <patternFill patternType="solid">
        <fgColor rgb="FF008080"/>
        <bgColor indexed="64"/>
      </patternFill>
    </fill>
    <fill>
      <patternFill patternType="solid">
        <fgColor rgb="FF009999"/>
        <bgColor indexed="64"/>
      </patternFill>
    </fill>
    <fill>
      <patternFill patternType="solid">
        <fgColor theme="4" tint="-0.499984740745262"/>
        <bgColor indexed="64"/>
      </patternFill>
    </fill>
    <fill>
      <patternFill patternType="solid">
        <fgColor theme="8" tint="-0.249977111117893"/>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rgb="FF00B050"/>
        <bgColor indexed="64"/>
      </patternFill>
    </fill>
    <fill>
      <patternFill patternType="solid">
        <fgColor theme="8"/>
        <bgColor indexed="64"/>
      </patternFill>
    </fill>
    <fill>
      <patternFill patternType="solid">
        <fgColor theme="3" tint="0.749992370372631"/>
        <bgColor indexed="64"/>
      </patternFill>
    </fill>
    <fill>
      <patternFill patternType="solid">
        <fgColor theme="0"/>
        <bgColor indexed="64"/>
      </patternFill>
    </fill>
    <fill>
      <patternFill patternType="solid">
        <fgColor theme="9" tint="-0.249977111117893"/>
        <bgColor indexed="64"/>
      </patternFill>
    </fill>
    <fill>
      <patternFill patternType="solid">
        <fgColor theme="5"/>
        <bgColor indexed="64"/>
      </patternFill>
    </fill>
    <fill>
      <patternFill patternType="solid">
        <fgColor rgb="FF002060"/>
        <bgColor indexed="64"/>
      </patternFill>
    </fill>
    <fill>
      <patternFill patternType="solid">
        <fgColor theme="4" tint="0.59999389629810485"/>
        <bgColor indexed="64"/>
      </patternFill>
    </fill>
    <fill>
      <patternFill patternType="solid">
        <fgColor rgb="FF9966FF"/>
        <bgColor indexed="64"/>
      </patternFill>
    </fill>
    <fill>
      <patternFill patternType="solid">
        <fgColor theme="4"/>
        <bgColor indexed="64"/>
      </patternFill>
    </fill>
    <fill>
      <patternFill patternType="solid">
        <fgColor theme="3" tint="0.59999389629810485"/>
        <bgColor indexed="64"/>
      </patternFill>
    </fill>
    <fill>
      <patternFill patternType="solid">
        <fgColor theme="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00"/>
        <bgColor indexed="64"/>
      </patternFill>
    </fill>
    <fill>
      <patternFill patternType="solid">
        <fgColor theme="1"/>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CCFF"/>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0"/>
        <bgColor rgb="FF000000"/>
      </patternFill>
    </fill>
    <fill>
      <patternFill patternType="solid">
        <fgColor rgb="FFFFFF00"/>
        <bgColor rgb="FF000000"/>
      </patternFill>
    </fill>
    <fill>
      <patternFill patternType="solid">
        <fgColor rgb="FFFFC000"/>
        <bgColor indexed="64"/>
      </patternFill>
    </fill>
    <fill>
      <patternFill patternType="solid">
        <fgColor rgb="FFFF0000"/>
        <bgColor indexed="64"/>
      </patternFill>
    </fill>
    <fill>
      <patternFill patternType="solid">
        <fgColor rgb="FFFFC000"/>
        <bgColor rgb="FF000000"/>
      </patternFill>
    </fill>
    <fill>
      <patternFill patternType="solid">
        <fgColor rgb="FF00B050"/>
        <bgColor rgb="FF000000"/>
      </patternFill>
    </fill>
    <fill>
      <patternFill patternType="solid">
        <fgColor rgb="FFFF0000"/>
        <bgColor rgb="FF000000"/>
      </patternFill>
    </fill>
  </fills>
  <borders count="7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0"/>
      </left>
      <right style="thin">
        <color theme="0"/>
      </right>
      <top/>
      <bottom style="thin">
        <color indexed="64"/>
      </bottom>
      <diagonal/>
    </border>
    <border>
      <left style="thin">
        <color indexed="64"/>
      </left>
      <right style="thin">
        <color theme="0"/>
      </right>
      <top style="thin">
        <color theme="0"/>
      </top>
      <bottom/>
      <diagonal/>
    </border>
    <border>
      <left style="thin">
        <color indexed="64"/>
      </left>
      <right style="thin">
        <color theme="0"/>
      </right>
      <top/>
      <bottom/>
      <diagonal/>
    </border>
    <border>
      <left style="thin">
        <color indexed="64"/>
      </left>
      <right style="thin">
        <color theme="0"/>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rgb="FF000000"/>
      </bottom>
      <diagonal/>
    </border>
    <border>
      <left style="thin">
        <color theme="0"/>
      </left>
      <right style="thin">
        <color indexed="64"/>
      </right>
      <top style="thin">
        <color theme="0"/>
      </top>
      <bottom/>
      <diagonal/>
    </border>
    <border>
      <left style="thin">
        <color theme="0"/>
      </left>
      <right style="thin">
        <color indexed="64"/>
      </right>
      <top/>
      <bottom/>
      <diagonal/>
    </border>
    <border>
      <left style="thin">
        <color theme="0"/>
      </left>
      <right style="thin">
        <color indexed="64"/>
      </right>
      <top/>
      <bottom style="thin">
        <color theme="0"/>
      </bottom>
      <diagonal/>
    </border>
    <border>
      <left/>
      <right/>
      <top style="thin">
        <color indexed="64"/>
      </top>
      <bottom/>
      <diagonal/>
    </border>
    <border>
      <left/>
      <right style="thin">
        <color theme="0"/>
      </right>
      <top/>
      <bottom/>
      <diagonal/>
    </border>
    <border>
      <left style="thin">
        <color rgb="FF000000"/>
      </left>
      <right style="thin">
        <color rgb="FF000000"/>
      </right>
      <top style="thin">
        <color rgb="FF000000"/>
      </top>
      <bottom style="thin">
        <color rgb="FF000000"/>
      </bottom>
      <diagonal/>
    </border>
    <border>
      <left style="thin">
        <color theme="0"/>
      </left>
      <right style="thin">
        <color indexed="64"/>
      </right>
      <top style="thin">
        <color theme="0"/>
      </top>
      <bottom style="thin">
        <color theme="0"/>
      </bottom>
      <diagonal/>
    </border>
    <border>
      <left style="thin">
        <color theme="0"/>
      </left>
      <right/>
      <top/>
      <bottom/>
      <diagonal/>
    </border>
    <border>
      <left style="thin">
        <color indexed="64"/>
      </left>
      <right style="thin">
        <color indexed="64"/>
      </right>
      <top style="thin">
        <color theme="0"/>
      </top>
      <bottom style="thin">
        <color indexed="64"/>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FFFFFF"/>
      </top>
      <bottom/>
      <diagonal/>
    </border>
    <border>
      <left style="thin">
        <color rgb="FF000000"/>
      </left>
      <right style="thin">
        <color indexed="64"/>
      </right>
      <top style="thin">
        <color rgb="FFFFFFFF"/>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style="thin">
        <color indexed="64"/>
      </top>
      <bottom/>
      <diagonal/>
    </border>
    <border>
      <left style="thin">
        <color rgb="FF000000"/>
      </left>
      <right style="thin">
        <color rgb="FF000000"/>
      </right>
      <top/>
      <bottom/>
      <diagonal/>
    </border>
    <border>
      <left style="thin">
        <color rgb="FF000000"/>
      </left>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style="thin">
        <color indexed="64"/>
      </left>
      <right/>
      <top/>
      <bottom style="thin">
        <color theme="0"/>
      </bottom>
      <diagonal/>
    </border>
    <border>
      <left style="thin">
        <color rgb="FF000000"/>
      </left>
      <right/>
      <top style="thin">
        <color indexed="64"/>
      </top>
      <bottom style="thin">
        <color indexed="64"/>
      </bottom>
      <diagonal/>
    </border>
    <border>
      <left style="thin">
        <color indexed="64"/>
      </left>
      <right/>
      <top style="thin">
        <color theme="0"/>
      </top>
      <bottom/>
      <diagonal/>
    </border>
    <border>
      <left/>
      <right style="thin">
        <color indexed="64"/>
      </right>
      <top style="thin">
        <color theme="0"/>
      </top>
      <bottom/>
      <diagonal/>
    </border>
    <border>
      <left/>
      <right style="thin">
        <color rgb="FF000000"/>
      </right>
      <top/>
      <bottom style="thin">
        <color rgb="FF000000"/>
      </bottom>
      <diagonal/>
    </border>
    <border>
      <left style="thin">
        <color indexed="64"/>
      </left>
      <right style="thin">
        <color indexed="64"/>
      </right>
      <top style="thin">
        <color theme="0"/>
      </top>
      <bottom/>
      <diagonal/>
    </border>
    <border>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style="thin">
        <color theme="0"/>
      </top>
      <bottom style="thin">
        <color theme="0"/>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09">
    <xf numFmtId="0" fontId="0" fillId="0" borderId="0" xfId="0"/>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pplyProtection="1">
      <alignment horizontal="center" vertical="top"/>
      <protection locked="0"/>
    </xf>
    <xf numFmtId="0" fontId="1"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vertical="center" wrapText="1"/>
      <protection locked="0"/>
    </xf>
    <xf numFmtId="0" fontId="5" fillId="2" borderId="5" xfId="0" applyFont="1" applyFill="1" applyBorder="1" applyAlignment="1" applyProtection="1">
      <alignment vertical="center" wrapText="1"/>
      <protection locked="0"/>
    </xf>
    <xf numFmtId="0" fontId="5" fillId="2" borderId="4" xfId="0" applyFont="1" applyFill="1" applyBorder="1" applyAlignment="1" applyProtection="1">
      <alignment vertical="center" wrapText="1"/>
      <protection locked="0"/>
    </xf>
    <xf numFmtId="0" fontId="5" fillId="2" borderId="4"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vertical="center" wrapText="1"/>
      <protection locked="0"/>
    </xf>
    <xf numFmtId="0" fontId="1" fillId="4" borderId="1" xfId="0" applyFont="1" applyFill="1" applyBorder="1" applyAlignment="1" applyProtection="1">
      <alignment vertical="center" wrapText="1"/>
      <protection locked="0"/>
    </xf>
    <xf numFmtId="0" fontId="1" fillId="5" borderId="7" xfId="0" applyFont="1" applyFill="1" applyBorder="1" applyAlignment="1" applyProtection="1">
      <alignment vertical="center" wrapText="1"/>
      <protection locked="0"/>
    </xf>
    <xf numFmtId="0" fontId="1" fillId="5" borderId="8" xfId="0" applyFont="1" applyFill="1" applyBorder="1" applyAlignment="1" applyProtection="1">
      <alignment vertical="center" wrapText="1"/>
      <protection locked="0"/>
    </xf>
    <xf numFmtId="0" fontId="1" fillId="5" borderId="9" xfId="0" applyFont="1" applyFill="1" applyBorder="1" applyAlignment="1" applyProtection="1">
      <alignment vertical="center" wrapText="1"/>
      <protection locked="0"/>
    </xf>
    <xf numFmtId="0" fontId="1" fillId="5" borderId="11" xfId="0" applyFont="1" applyFill="1" applyBorder="1" applyAlignment="1" applyProtection="1">
      <alignment vertical="center" wrapText="1"/>
      <protection locked="0"/>
    </xf>
    <xf numFmtId="0" fontId="1" fillId="5" borderId="12" xfId="0" applyFont="1" applyFill="1" applyBorder="1" applyAlignment="1" applyProtection="1">
      <alignment vertical="center" wrapText="1"/>
      <protection locked="0"/>
    </xf>
    <xf numFmtId="0" fontId="1" fillId="5" borderId="13" xfId="0" applyFont="1" applyFill="1" applyBorder="1" applyAlignment="1" applyProtection="1">
      <alignment vertical="center" wrapText="1"/>
      <protection locked="0"/>
    </xf>
    <xf numFmtId="0" fontId="1" fillId="6" borderId="6" xfId="0" applyFont="1" applyFill="1" applyBorder="1" applyAlignment="1" applyProtection="1">
      <alignment vertical="center" wrapText="1"/>
      <protection locked="0"/>
    </xf>
    <xf numFmtId="0" fontId="7" fillId="7" borderId="0" xfId="0" applyFont="1" applyFill="1" applyAlignment="1">
      <alignment vertical="center" wrapText="1"/>
    </xf>
    <xf numFmtId="0" fontId="7" fillId="8" borderId="6"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1" fillId="6" borderId="14" xfId="0" applyFont="1" applyFill="1" applyBorder="1" applyAlignment="1" applyProtection="1">
      <alignment vertical="center" wrapText="1"/>
      <protection locked="0"/>
    </xf>
    <xf numFmtId="0" fontId="8" fillId="9" borderId="3" xfId="0" applyFont="1" applyFill="1" applyBorder="1" applyAlignment="1">
      <alignment vertical="center" wrapText="1"/>
    </xf>
    <xf numFmtId="0" fontId="8" fillId="9" borderId="3" xfId="0" applyFont="1" applyFill="1" applyBorder="1" applyAlignment="1">
      <alignment vertical="top" wrapText="1"/>
    </xf>
    <xf numFmtId="0" fontId="0" fillId="0" borderId="3" xfId="0" applyBorder="1" applyAlignment="1">
      <alignment vertical="top"/>
    </xf>
    <xf numFmtId="0" fontId="0" fillId="0" borderId="3" xfId="0" applyBorder="1" applyAlignment="1">
      <alignment vertical="top" wrapText="1"/>
    </xf>
    <xf numFmtId="0" fontId="8" fillId="10" borderId="12" xfId="0" applyFont="1" applyFill="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vertical="top" wrapText="1"/>
    </xf>
    <xf numFmtId="0" fontId="0" fillId="0" borderId="16" xfId="0" applyBorder="1" applyAlignment="1">
      <alignment vertical="top" wrapText="1"/>
    </xf>
    <xf numFmtId="0" fontId="9" fillId="0" borderId="16" xfId="0" applyFont="1" applyBorder="1" applyAlignment="1">
      <alignment vertical="top" wrapText="1"/>
    </xf>
    <xf numFmtId="0" fontId="10" fillId="0" borderId="16" xfId="0" applyFont="1" applyBorder="1" applyAlignment="1">
      <alignment vertical="top" wrapText="1"/>
    </xf>
    <xf numFmtId="0" fontId="0" fillId="0" borderId="16" xfId="0" applyBorder="1" applyAlignment="1">
      <alignment vertical="top"/>
    </xf>
    <xf numFmtId="3" fontId="10" fillId="0" borderId="16" xfId="0" applyNumberFormat="1" applyFont="1" applyBorder="1" applyAlignment="1">
      <alignment vertical="top"/>
    </xf>
    <xf numFmtId="0" fontId="2" fillId="0" borderId="16" xfId="0" applyFont="1" applyBorder="1" applyAlignment="1">
      <alignment vertical="top"/>
    </xf>
    <xf numFmtId="0" fontId="8" fillId="10" borderId="5" xfId="0" applyFont="1" applyFill="1" applyBorder="1" applyAlignment="1">
      <alignment horizontal="center" vertical="center" wrapText="1"/>
    </xf>
    <xf numFmtId="0" fontId="0" fillId="0" borderId="3" xfId="0" applyBorder="1" applyAlignment="1">
      <alignment horizontal="center" vertical="center"/>
    </xf>
    <xf numFmtId="0" fontId="0" fillId="0" borderId="18" xfId="0" applyBorder="1" applyAlignment="1">
      <alignment vertical="top" wrapText="1"/>
    </xf>
    <xf numFmtId="0" fontId="9" fillId="0" borderId="3" xfId="0" applyFont="1" applyBorder="1" applyAlignment="1">
      <alignment vertical="top" wrapText="1"/>
    </xf>
    <xf numFmtId="0" fontId="10" fillId="0" borderId="3" xfId="0" applyFont="1" applyBorder="1" applyAlignment="1">
      <alignment vertical="top" wrapText="1"/>
    </xf>
    <xf numFmtId="3" fontId="2" fillId="0" borderId="3" xfId="0" applyNumberFormat="1" applyFont="1" applyBorder="1" applyAlignment="1">
      <alignment vertical="top" wrapText="1"/>
    </xf>
    <xf numFmtId="0" fontId="2" fillId="0" borderId="3" xfId="0" applyFont="1" applyBorder="1" applyAlignment="1">
      <alignment vertical="top"/>
    </xf>
    <xf numFmtId="0" fontId="10" fillId="0" borderId="3" xfId="0" applyFont="1" applyBorder="1" applyAlignment="1">
      <alignment vertical="top"/>
    </xf>
    <xf numFmtId="0" fontId="2" fillId="0" borderId="3" xfId="0" applyFont="1" applyBorder="1" applyAlignment="1">
      <alignment vertical="top" wrapText="1"/>
    </xf>
    <xf numFmtId="0" fontId="10" fillId="0" borderId="15" xfId="0" applyFont="1" applyBorder="1" applyAlignment="1">
      <alignment vertical="top" wrapText="1"/>
    </xf>
    <xf numFmtId="0" fontId="8" fillId="11" borderId="5" xfId="0" applyFont="1" applyFill="1" applyBorder="1" applyAlignment="1">
      <alignment horizontal="center" vertical="center" wrapText="1"/>
    </xf>
    <xf numFmtId="0" fontId="0" fillId="0" borderId="19" xfId="0" applyBorder="1" applyAlignment="1">
      <alignment vertical="top" wrapText="1"/>
    </xf>
    <xf numFmtId="0" fontId="2" fillId="0" borderId="16" xfId="0" applyFont="1" applyBorder="1" applyAlignment="1">
      <alignment vertical="top" wrapText="1"/>
    </xf>
    <xf numFmtId="0" fontId="0" fillId="12" borderId="0" xfId="0" applyFill="1"/>
    <xf numFmtId="0" fontId="13" fillId="0" borderId="0" xfId="0" applyFont="1" applyAlignment="1">
      <alignment vertical="top" wrapText="1"/>
    </xf>
    <xf numFmtId="0" fontId="2" fillId="13" borderId="0" xfId="0" applyFont="1" applyFill="1" applyAlignment="1">
      <alignment vertical="top" wrapText="1"/>
    </xf>
    <xf numFmtId="0" fontId="9" fillId="0" borderId="3" xfId="0" applyFont="1" applyBorder="1" applyAlignment="1">
      <alignment vertical="top"/>
    </xf>
    <xf numFmtId="0" fontId="0" fillId="0" borderId="3" xfId="0" applyBorder="1" applyAlignment="1">
      <alignment horizontal="left" vertical="top" wrapText="1"/>
    </xf>
    <xf numFmtId="0" fontId="15" fillId="0" borderId="0" xfId="0" applyFont="1" applyAlignment="1">
      <alignment horizontal="left" vertical="center" wrapText="1" readingOrder="1"/>
    </xf>
    <xf numFmtId="0" fontId="9" fillId="0" borderId="24" xfId="0" applyFont="1" applyBorder="1" applyAlignment="1">
      <alignment vertical="top"/>
    </xf>
    <xf numFmtId="0" fontId="2" fillId="0" borderId="24" xfId="0" applyFont="1" applyBorder="1" applyAlignment="1">
      <alignment vertical="top" wrapText="1"/>
    </xf>
    <xf numFmtId="0" fontId="0" fillId="0" borderId="24" xfId="0" applyBorder="1" applyAlignment="1">
      <alignment vertical="top"/>
    </xf>
    <xf numFmtId="0" fontId="17" fillId="0" borderId="16" xfId="0" applyFont="1" applyBorder="1" applyAlignment="1">
      <alignment vertical="top"/>
    </xf>
    <xf numFmtId="0" fontId="17" fillId="0" borderId="19" xfId="0" applyFont="1" applyBorder="1" applyAlignment="1">
      <alignment vertical="top" wrapText="1"/>
    </xf>
    <xf numFmtId="0" fontId="10" fillId="0" borderId="19" xfId="0" applyFont="1" applyBorder="1" applyAlignment="1">
      <alignment vertical="top" wrapText="1"/>
    </xf>
    <xf numFmtId="0" fontId="17" fillId="0" borderId="19" xfId="0" applyFont="1" applyBorder="1" applyAlignment="1">
      <alignment vertical="top"/>
    </xf>
    <xf numFmtId="0" fontId="17" fillId="0" borderId="16" xfId="0" applyFont="1" applyBorder="1" applyAlignment="1">
      <alignment vertical="top" wrapText="1"/>
    </xf>
    <xf numFmtId="0" fontId="10" fillId="0" borderId="19" xfId="0" applyFont="1" applyBorder="1" applyAlignment="1">
      <alignment vertical="top"/>
    </xf>
    <xf numFmtId="0" fontId="0" fillId="13" borderId="3" xfId="0" applyFill="1" applyBorder="1" applyAlignment="1">
      <alignment vertical="top" wrapText="1"/>
    </xf>
    <xf numFmtId="0" fontId="10" fillId="13" borderId="3" xfId="0" applyFont="1" applyFill="1" applyBorder="1" applyAlignment="1">
      <alignment vertical="top" wrapText="1"/>
    </xf>
    <xf numFmtId="0" fontId="9" fillId="13" borderId="3" xfId="0" applyFont="1" applyFill="1" applyBorder="1" applyAlignment="1">
      <alignment vertical="top" wrapText="1"/>
    </xf>
    <xf numFmtId="0" fontId="0" fillId="13" borderId="3" xfId="0" applyFill="1" applyBorder="1" applyAlignment="1">
      <alignment vertical="top"/>
    </xf>
    <xf numFmtId="0" fontId="17" fillId="13" borderId="16" xfId="0" applyFont="1" applyFill="1" applyBorder="1" applyAlignment="1">
      <alignment vertical="top" wrapText="1"/>
    </xf>
    <xf numFmtId="0" fontId="16" fillId="13" borderId="19" xfId="0" applyFont="1" applyFill="1" applyBorder="1" applyAlignment="1">
      <alignment vertical="top" wrapText="1"/>
    </xf>
    <xf numFmtId="0" fontId="17" fillId="13" borderId="19" xfId="0" applyFont="1" applyFill="1" applyBorder="1" applyAlignment="1">
      <alignment vertical="top" wrapText="1"/>
    </xf>
    <xf numFmtId="0" fontId="9" fillId="13" borderId="3" xfId="0" applyFont="1" applyFill="1" applyBorder="1" applyAlignment="1">
      <alignment vertical="top"/>
    </xf>
    <xf numFmtId="0" fontId="15" fillId="0" borderId="3" xfId="0" applyFont="1" applyBorder="1" applyAlignment="1">
      <alignment vertical="center" wrapText="1"/>
    </xf>
    <xf numFmtId="0" fontId="16" fillId="0" borderId="19" xfId="0" applyFont="1" applyBorder="1" applyAlignment="1">
      <alignment vertical="top" wrapText="1"/>
    </xf>
    <xf numFmtId="0" fontId="20" fillId="0" borderId="3" xfId="0" applyFont="1" applyBorder="1" applyAlignment="1">
      <alignment vertical="top" wrapText="1"/>
    </xf>
    <xf numFmtId="0" fontId="11" fillId="0" borderId="3" xfId="0" applyFont="1" applyBorder="1" applyAlignment="1">
      <alignment vertical="top" wrapText="1"/>
    </xf>
    <xf numFmtId="0" fontId="20" fillId="0" borderId="3" xfId="0" applyFont="1" applyBorder="1" applyAlignment="1">
      <alignment vertical="center"/>
    </xf>
    <xf numFmtId="0" fontId="18" fillId="0" borderId="16" xfId="0" applyFont="1" applyBorder="1" applyAlignment="1">
      <alignment vertical="top"/>
    </xf>
    <xf numFmtId="0" fontId="0" fillId="0" borderId="0" xfId="0" applyAlignment="1">
      <alignment horizontal="left" vertical="top" wrapText="1" readingOrder="1"/>
    </xf>
    <xf numFmtId="0" fontId="21" fillId="0" borderId="19" xfId="0" applyFont="1" applyBorder="1" applyAlignment="1">
      <alignment vertical="top"/>
    </xf>
    <xf numFmtId="0" fontId="0" fillId="0" borderId="25" xfId="0" applyBorder="1" applyAlignment="1">
      <alignment vertical="top" wrapText="1"/>
    </xf>
    <xf numFmtId="0" fontId="17" fillId="0" borderId="3" xfId="0" applyFont="1" applyBorder="1" applyAlignment="1">
      <alignment vertical="top" wrapText="1"/>
    </xf>
    <xf numFmtId="0" fontId="0" fillId="0" borderId="24" xfId="0" applyBorder="1" applyAlignment="1">
      <alignment vertical="top" wrapText="1"/>
    </xf>
    <xf numFmtId="0" fontId="18" fillId="0" borderId="19" xfId="0" applyFont="1" applyBorder="1" applyAlignment="1">
      <alignment vertical="top"/>
    </xf>
    <xf numFmtId="0" fontId="9" fillId="0" borderId="25" xfId="0" applyFont="1" applyBorder="1" applyAlignment="1">
      <alignment vertical="top" wrapText="1"/>
    </xf>
    <xf numFmtId="0" fontId="9" fillId="0" borderId="15" xfId="0" applyFont="1" applyBorder="1" applyAlignment="1">
      <alignment vertical="top"/>
    </xf>
    <xf numFmtId="0" fontId="10" fillId="0" borderId="25" xfId="0" applyFont="1" applyBorder="1" applyAlignment="1">
      <alignment vertical="top" wrapText="1"/>
    </xf>
    <xf numFmtId="0" fontId="20" fillId="0" borderId="16" xfId="0" applyFont="1" applyBorder="1" applyAlignment="1">
      <alignment vertical="center"/>
    </xf>
    <xf numFmtId="0" fontId="9" fillId="0" borderId="24" xfId="0" applyFont="1" applyBorder="1" applyAlignment="1">
      <alignment vertical="top" wrapText="1"/>
    </xf>
    <xf numFmtId="0" fontId="0" fillId="0" borderId="0" xfId="0" applyAlignment="1">
      <alignment vertical="top" wrapText="1"/>
    </xf>
    <xf numFmtId="0" fontId="12" fillId="0" borderId="3" xfId="0" applyFont="1" applyBorder="1" applyAlignment="1">
      <alignment vertical="top"/>
    </xf>
    <xf numFmtId="0" fontId="22" fillId="0" borderId="0" xfId="0" applyFont="1" applyAlignment="1">
      <alignment vertical="top"/>
    </xf>
    <xf numFmtId="6" fontId="0" fillId="0" borderId="3" xfId="0" applyNumberFormat="1" applyBorder="1" applyAlignment="1">
      <alignment vertical="top" wrapText="1"/>
    </xf>
    <xf numFmtId="6" fontId="0" fillId="0" borderId="3" xfId="0" applyNumberFormat="1" applyBorder="1" applyAlignment="1">
      <alignment vertical="top"/>
    </xf>
    <xf numFmtId="0" fontId="18" fillId="0" borderId="3" xfId="0" applyFont="1" applyBorder="1" applyAlignment="1">
      <alignment vertical="top" wrapText="1"/>
    </xf>
    <xf numFmtId="0" fontId="0" fillId="0" borderId="15" xfId="0" applyBorder="1" applyAlignment="1">
      <alignment horizontal="left" vertical="top" wrapText="1"/>
    </xf>
    <xf numFmtId="0" fontId="10" fillId="0" borderId="15" xfId="0" applyFont="1" applyBorder="1" applyAlignment="1">
      <alignment horizontal="center" vertical="top" wrapText="1"/>
    </xf>
    <xf numFmtId="0" fontId="24" fillId="0" borderId="15" xfId="0" applyFont="1" applyBorder="1" applyAlignment="1">
      <alignment horizontal="center" vertical="top" wrapText="1"/>
    </xf>
    <xf numFmtId="0" fontId="26" fillId="0" borderId="15" xfId="0" applyFont="1" applyBorder="1" applyAlignment="1">
      <alignment horizontal="center" vertical="top" wrapText="1"/>
    </xf>
    <xf numFmtId="0" fontId="10" fillId="0" borderId="15" xfId="0" applyFont="1" applyBorder="1" applyAlignment="1">
      <alignment horizontal="left" vertical="top" wrapText="1"/>
    </xf>
    <xf numFmtId="0" fontId="0" fillId="0" borderId="0" xfId="0" applyAlignment="1">
      <alignment vertical="top"/>
    </xf>
    <xf numFmtId="0" fontId="2" fillId="0" borderId="15" xfId="0" applyFont="1" applyBorder="1" applyAlignment="1">
      <alignment horizontal="center" vertical="top" wrapText="1"/>
    </xf>
    <xf numFmtId="0" fontId="2" fillId="0" borderId="15" xfId="0" applyFont="1" applyBorder="1" applyAlignment="1">
      <alignment horizontal="center" vertical="top"/>
    </xf>
    <xf numFmtId="0" fontId="2" fillId="0" borderId="15" xfId="0" applyFont="1" applyBorder="1" applyAlignment="1">
      <alignment vertical="top"/>
    </xf>
    <xf numFmtId="0" fontId="0" fillId="0" borderId="15" xfId="0" applyBorder="1" applyAlignment="1">
      <alignment vertical="top" wrapText="1"/>
    </xf>
    <xf numFmtId="0" fontId="17" fillId="0" borderId="24" xfId="0" applyFont="1" applyBorder="1" applyAlignment="1">
      <alignment vertical="top" wrapText="1"/>
    </xf>
    <xf numFmtId="0" fontId="9" fillId="0" borderId="3" xfId="0" applyFont="1" applyBorder="1" applyAlignment="1">
      <alignment horizontal="center" vertical="top"/>
    </xf>
    <xf numFmtId="6" fontId="9" fillId="0" borderId="3" xfId="0" applyNumberFormat="1" applyFont="1" applyBorder="1" applyAlignment="1">
      <alignment vertical="top"/>
    </xf>
    <xf numFmtId="6" fontId="9" fillId="0" borderId="3" xfId="0" applyNumberFormat="1" applyFont="1" applyBorder="1" applyAlignment="1">
      <alignment horizontal="left" vertical="top" wrapText="1"/>
    </xf>
    <xf numFmtId="0" fontId="21" fillId="0" borderId="16" xfId="0" applyFont="1" applyBorder="1" applyAlignment="1">
      <alignment vertical="top" wrapText="1"/>
    </xf>
    <xf numFmtId="0" fontId="21" fillId="0" borderId="19" xfId="0" applyFont="1" applyBorder="1" applyAlignment="1">
      <alignment vertical="top" wrapText="1"/>
    </xf>
    <xf numFmtId="0" fontId="8" fillId="14" borderId="5" xfId="0" applyFont="1" applyFill="1" applyBorder="1" applyAlignment="1">
      <alignment horizontal="center" vertical="center" wrapText="1"/>
    </xf>
    <xf numFmtId="0" fontId="8" fillId="15" borderId="5" xfId="0" applyFont="1" applyFill="1" applyBorder="1" applyAlignment="1">
      <alignment horizontal="center" vertical="center" wrapText="1"/>
    </xf>
    <xf numFmtId="0" fontId="0" fillId="13" borderId="3" xfId="0" applyFill="1" applyBorder="1" applyAlignment="1">
      <alignment horizontal="center" vertical="center"/>
    </xf>
    <xf numFmtId="0" fontId="0" fillId="13" borderId="24" xfId="0" applyFill="1" applyBorder="1" applyAlignment="1">
      <alignment vertical="top" wrapText="1"/>
    </xf>
    <xf numFmtId="0" fontId="0" fillId="0" borderId="15" xfId="0" applyBorder="1" applyAlignment="1">
      <alignment horizontal="center" vertical="center"/>
    </xf>
    <xf numFmtId="0" fontId="0" fillId="0" borderId="3" xfId="0" applyBorder="1" applyAlignment="1">
      <alignment wrapText="1"/>
    </xf>
    <xf numFmtId="0" fontId="0" fillId="0" borderId="24" xfId="0" applyBorder="1" applyAlignment="1">
      <alignment horizontal="left" vertical="top" wrapText="1"/>
    </xf>
    <xf numFmtId="0" fontId="10" fillId="0" borderId="24" xfId="0" applyFont="1" applyBorder="1" applyAlignment="1">
      <alignment vertical="top" wrapText="1"/>
    </xf>
    <xf numFmtId="0" fontId="7" fillId="15" borderId="5" xfId="0" applyFont="1" applyFill="1" applyBorder="1" applyAlignment="1">
      <alignment horizontal="center" vertical="center" wrapText="1"/>
    </xf>
    <xf numFmtId="0" fontId="2" fillId="0" borderId="24" xfId="0" applyFont="1" applyBorder="1" applyAlignment="1">
      <alignment horizontal="center" vertical="center" wrapText="1"/>
    </xf>
    <xf numFmtId="0" fontId="0" fillId="13" borderId="0" xfId="0" applyFill="1" applyAlignment="1">
      <alignment horizontal="left" vertical="top"/>
    </xf>
    <xf numFmtId="0" fontId="30" fillId="13" borderId="0" xfId="0" applyFont="1" applyFill="1" applyAlignment="1">
      <alignment horizontal="center" vertical="center" wrapText="1"/>
    </xf>
    <xf numFmtId="0" fontId="30" fillId="13" borderId="0" xfId="0" applyFont="1" applyFill="1" applyAlignment="1">
      <alignment horizontal="left" vertical="center" wrapText="1"/>
    </xf>
    <xf numFmtId="0" fontId="8" fillId="18" borderId="29" xfId="0" applyFont="1" applyFill="1" applyBorder="1" applyAlignment="1">
      <alignment horizontal="center" vertical="center" wrapText="1"/>
    </xf>
    <xf numFmtId="0" fontId="32" fillId="17" borderId="16" xfId="0" applyFont="1" applyFill="1" applyBorder="1" applyAlignment="1">
      <alignment horizontal="left" vertical="center" wrapText="1"/>
    </xf>
    <xf numFmtId="0" fontId="1" fillId="2" borderId="3" xfId="0" applyFont="1" applyFill="1" applyBorder="1" applyAlignment="1">
      <alignment horizontal="left" vertical="center" wrapText="1"/>
    </xf>
    <xf numFmtId="0" fontId="7" fillId="8" borderId="1"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1" fillId="4" borderId="3" xfId="0" applyFont="1" applyFill="1" applyBorder="1" applyAlignment="1">
      <alignment horizontal="left" vertical="center" wrapText="1"/>
    </xf>
    <xf numFmtId="0" fontId="8" fillId="17" borderId="28" xfId="0" applyFont="1" applyFill="1" applyBorder="1" applyAlignment="1">
      <alignment vertical="center" wrapText="1"/>
    </xf>
    <xf numFmtId="0" fontId="8" fillId="17" borderId="0" xfId="0" applyFont="1" applyFill="1" applyAlignment="1">
      <alignment vertical="center" wrapText="1"/>
    </xf>
    <xf numFmtId="0" fontId="0" fillId="0" borderId="3" xfId="0" applyBorder="1" applyAlignment="1">
      <alignment horizontal="left" vertical="top"/>
    </xf>
    <xf numFmtId="0" fontId="0" fillId="0" borderId="3" xfId="0" applyBorder="1" applyAlignment="1">
      <alignment horizontal="center" vertical="center" wrapText="1"/>
    </xf>
    <xf numFmtId="0" fontId="9" fillId="0" borderId="3" xfId="0" applyFont="1" applyBorder="1" applyAlignment="1">
      <alignment horizontal="left" vertical="top" wrapText="1"/>
    </xf>
    <xf numFmtId="0" fontId="9" fillId="0" borderId="3" xfId="0" applyFont="1" applyBorder="1" applyAlignment="1">
      <alignment horizontal="left" vertical="top"/>
    </xf>
    <xf numFmtId="0" fontId="9" fillId="13" borderId="3" xfId="0" applyFont="1" applyFill="1" applyBorder="1" applyAlignment="1">
      <alignment horizontal="left" vertical="top"/>
    </xf>
    <xf numFmtId="0" fontId="9" fillId="13" borderId="3" xfId="0" applyFont="1" applyFill="1" applyBorder="1" applyAlignment="1">
      <alignment horizontal="left" vertical="top" wrapText="1"/>
    </xf>
    <xf numFmtId="0" fontId="1" fillId="16" borderId="3" xfId="0" applyFont="1" applyFill="1" applyBorder="1" applyAlignment="1">
      <alignment vertical="top" wrapText="1"/>
    </xf>
    <xf numFmtId="0" fontId="2" fillId="0" borderId="3" xfId="0" applyFont="1" applyBorder="1" applyAlignment="1">
      <alignment horizontal="left" vertical="top" wrapText="1"/>
    </xf>
    <xf numFmtId="0" fontId="9" fillId="0" borderId="3" xfId="0" applyFont="1" applyBorder="1" applyAlignment="1">
      <alignment horizontal="center" vertical="top" wrapText="1"/>
    </xf>
    <xf numFmtId="0" fontId="9" fillId="0" borderId="3" xfId="0" quotePrefix="1" applyFont="1" applyBorder="1" applyAlignment="1">
      <alignment horizontal="left" vertical="top" wrapText="1"/>
    </xf>
    <xf numFmtId="0" fontId="1" fillId="10" borderId="3" xfId="0" applyFont="1" applyFill="1" applyBorder="1" applyAlignment="1">
      <alignment vertical="top" wrapText="1"/>
    </xf>
    <xf numFmtId="0" fontId="1" fillId="15" borderId="3" xfId="0" applyFont="1" applyFill="1" applyBorder="1" applyAlignment="1">
      <alignment vertical="top" wrapText="1"/>
    </xf>
    <xf numFmtId="0" fontId="11" fillId="0" borderId="3" xfId="0" applyFont="1" applyBorder="1" applyAlignment="1">
      <alignment horizontal="left" vertical="top" wrapText="1"/>
    </xf>
    <xf numFmtId="0" fontId="9" fillId="22" borderId="3" xfId="0" applyFont="1" applyFill="1" applyBorder="1" applyAlignment="1">
      <alignment horizontal="left" vertical="top" wrapText="1"/>
    </xf>
    <xf numFmtId="0" fontId="9" fillId="23" borderId="3" xfId="0" applyFont="1" applyFill="1" applyBorder="1" applyAlignment="1">
      <alignment horizontal="left" vertical="top" wrapText="1"/>
    </xf>
    <xf numFmtId="0" fontId="9" fillId="22" borderId="3" xfId="0" applyFont="1" applyFill="1" applyBorder="1" applyAlignment="1">
      <alignment horizontal="left" vertical="top"/>
    </xf>
    <xf numFmtId="0" fontId="2" fillId="23" borderId="3" xfId="0" applyFont="1" applyFill="1" applyBorder="1" applyAlignment="1">
      <alignment horizontal="left" vertical="top" wrapText="1"/>
    </xf>
    <xf numFmtId="0" fontId="2" fillId="22" borderId="3" xfId="0" applyFont="1" applyFill="1" applyBorder="1" applyAlignment="1">
      <alignment horizontal="left" vertical="top" wrapText="1"/>
    </xf>
    <xf numFmtId="0" fontId="19" fillId="0" borderId="3" xfId="0" applyFont="1" applyBorder="1" applyAlignment="1">
      <alignment vertical="top" wrapText="1"/>
    </xf>
    <xf numFmtId="0" fontId="34" fillId="0" borderId="3" xfId="0" applyFont="1" applyBorder="1" applyAlignment="1">
      <alignment horizontal="center" vertical="top" wrapText="1"/>
    </xf>
    <xf numFmtId="0" fontId="18" fillId="13" borderId="3" xfId="0" applyFont="1" applyFill="1" applyBorder="1" applyAlignment="1">
      <alignment vertical="top" wrapText="1"/>
    </xf>
    <xf numFmtId="0" fontId="0" fillId="0" borderId="3" xfId="0" applyBorder="1" applyAlignment="1">
      <alignment horizontal="center" vertical="top"/>
    </xf>
    <xf numFmtId="0" fontId="3" fillId="17" borderId="3" xfId="0" applyFont="1" applyFill="1" applyBorder="1" applyAlignment="1">
      <alignment vertical="top"/>
    </xf>
    <xf numFmtId="0" fontId="0" fillId="13" borderId="3" xfId="0" applyFill="1" applyBorder="1" applyAlignment="1">
      <alignment horizontal="center" vertical="center" wrapText="1"/>
    </xf>
    <xf numFmtId="0" fontId="35" fillId="13" borderId="3" xfId="0" applyFont="1" applyFill="1" applyBorder="1" applyAlignment="1">
      <alignment vertical="top" wrapText="1"/>
    </xf>
    <xf numFmtId="0" fontId="2" fillId="13" borderId="3" xfId="0" applyFont="1" applyFill="1" applyBorder="1" applyAlignment="1">
      <alignment vertical="top" wrapText="1"/>
    </xf>
    <xf numFmtId="6" fontId="9" fillId="13" borderId="3" xfId="0" applyNumberFormat="1" applyFont="1" applyFill="1" applyBorder="1" applyAlignment="1">
      <alignment vertical="top" wrapText="1"/>
    </xf>
    <xf numFmtId="0" fontId="36" fillId="13" borderId="3" xfId="0" applyFont="1" applyFill="1" applyBorder="1" applyAlignment="1">
      <alignment vertical="top" wrapText="1"/>
    </xf>
    <xf numFmtId="0" fontId="37" fillId="13" borderId="3" xfId="0" applyFont="1" applyFill="1" applyBorder="1" applyAlignment="1">
      <alignment horizontal="left" vertical="top" wrapText="1"/>
    </xf>
    <xf numFmtId="0" fontId="0" fillId="24" borderId="3" xfId="0" applyFill="1" applyBorder="1" applyAlignment="1">
      <alignment vertical="top" wrapText="1"/>
    </xf>
    <xf numFmtId="0" fontId="0" fillId="13" borderId="3" xfId="0" applyFill="1" applyBorder="1" applyAlignment="1">
      <alignment horizontal="left" vertical="top" wrapText="1"/>
    </xf>
    <xf numFmtId="0" fontId="7" fillId="13" borderId="3" xfId="0" applyFont="1" applyFill="1" applyBorder="1" applyAlignment="1">
      <alignment horizontal="left" vertical="top" wrapText="1"/>
    </xf>
    <xf numFmtId="0" fontId="0" fillId="25" borderId="3" xfId="0" applyFill="1" applyBorder="1" applyAlignment="1">
      <alignment vertical="top" wrapText="1"/>
    </xf>
    <xf numFmtId="0" fontId="2" fillId="13" borderId="3" xfId="0" applyFont="1" applyFill="1" applyBorder="1" applyAlignment="1">
      <alignment horizontal="left" vertical="top" wrapText="1"/>
    </xf>
    <xf numFmtId="0" fontId="10" fillId="13" borderId="3" xfId="0" applyFont="1" applyFill="1" applyBorder="1" applyAlignment="1">
      <alignment horizontal="left" vertical="top" wrapText="1"/>
    </xf>
    <xf numFmtId="0" fontId="9" fillId="26" borderId="3" xfId="0" applyFont="1" applyFill="1" applyBorder="1" applyAlignment="1">
      <alignment horizontal="left" vertical="top" wrapText="1"/>
    </xf>
    <xf numFmtId="6" fontId="0" fillId="13" borderId="3" xfId="0" applyNumberFormat="1" applyFill="1" applyBorder="1" applyAlignment="1">
      <alignment horizontal="left" vertical="top" wrapText="1"/>
    </xf>
    <xf numFmtId="0" fontId="15" fillId="13" borderId="3" xfId="0" applyFont="1" applyFill="1" applyBorder="1" applyAlignment="1">
      <alignment horizontal="left" vertical="top" wrapText="1"/>
    </xf>
    <xf numFmtId="0" fontId="15" fillId="13" borderId="3" xfId="0" applyFont="1" applyFill="1" applyBorder="1" applyAlignment="1">
      <alignment horizontal="center" vertical="top" wrapText="1"/>
    </xf>
    <xf numFmtId="0" fontId="15" fillId="13" borderId="3" xfId="0" applyFont="1" applyFill="1" applyBorder="1" applyAlignment="1">
      <alignment horizontal="left" vertical="top"/>
    </xf>
    <xf numFmtId="0" fontId="39" fillId="13" borderId="3" xfId="0" applyFont="1" applyFill="1" applyBorder="1" applyAlignment="1">
      <alignment horizontal="left" vertical="top" wrapText="1"/>
    </xf>
    <xf numFmtId="0" fontId="40" fillId="0" borderId="3" xfId="0" applyFont="1" applyBorder="1" applyAlignment="1">
      <alignment horizontal="left" vertical="top" wrapText="1"/>
    </xf>
    <xf numFmtId="0" fontId="0" fillId="25" borderId="3" xfId="0" applyFill="1" applyBorder="1" applyAlignment="1">
      <alignment vertical="top"/>
    </xf>
    <xf numFmtId="0" fontId="3" fillId="17" borderId="3" xfId="0" applyFont="1" applyFill="1" applyBorder="1" applyAlignment="1">
      <alignment vertical="center"/>
    </xf>
    <xf numFmtId="0" fontId="9" fillId="0" borderId="3" xfId="0" applyFont="1" applyBorder="1" applyAlignment="1">
      <alignment horizontal="center" vertical="center" wrapText="1"/>
    </xf>
    <xf numFmtId="0" fontId="9" fillId="13" borderId="3" xfId="0" applyFont="1" applyFill="1" applyBorder="1" applyAlignment="1">
      <alignment horizontal="center" vertical="top" wrapText="1"/>
    </xf>
    <xf numFmtId="0" fontId="8" fillId="13" borderId="3" xfId="0" applyFont="1" applyFill="1" applyBorder="1" applyAlignment="1">
      <alignment horizontal="left" vertical="top" wrapText="1"/>
    </xf>
    <xf numFmtId="0" fontId="15" fillId="0" borderId="3" xfId="0" applyFont="1" applyBorder="1" applyAlignment="1">
      <alignment horizontal="left" vertical="top" wrapText="1"/>
    </xf>
    <xf numFmtId="0" fontId="15" fillId="0" borderId="3" xfId="0" applyFont="1" applyBorder="1" applyAlignment="1">
      <alignment horizontal="left" vertical="top"/>
    </xf>
    <xf numFmtId="0" fontId="0" fillId="0" borderId="3" xfId="0" applyBorder="1"/>
    <xf numFmtId="0" fontId="9" fillId="0" borderId="3" xfId="0" applyFont="1" applyBorder="1"/>
    <xf numFmtId="0" fontId="9" fillId="0" borderId="3" xfId="0" applyFont="1" applyBorder="1" applyAlignment="1">
      <alignment horizontal="center" vertical="center"/>
    </xf>
    <xf numFmtId="0" fontId="9" fillId="13" borderId="3" xfId="0" applyFont="1" applyFill="1" applyBorder="1" applyAlignment="1">
      <alignment horizontal="left" vertical="top" wrapText="1" indent="2" readingOrder="1"/>
    </xf>
    <xf numFmtId="0" fontId="9" fillId="13" borderId="3" xfId="0" applyFont="1" applyFill="1" applyBorder="1" applyAlignment="1">
      <alignment horizontal="center" vertical="center"/>
    </xf>
    <xf numFmtId="0" fontId="15" fillId="25" borderId="3" xfId="0" applyFont="1" applyFill="1" applyBorder="1" applyAlignment="1">
      <alignment horizontal="left" vertical="top"/>
    </xf>
    <xf numFmtId="0" fontId="2" fillId="25" borderId="3" xfId="0" applyFont="1" applyFill="1" applyBorder="1" applyAlignment="1">
      <alignment horizontal="center" vertical="center" wrapText="1"/>
    </xf>
    <xf numFmtId="0" fontId="2" fillId="13" borderId="3" xfId="0" applyFont="1" applyFill="1" applyBorder="1" applyAlignment="1">
      <alignment horizontal="left" vertical="top"/>
    </xf>
    <xf numFmtId="0" fontId="8" fillId="17" borderId="3" xfId="0" applyFont="1" applyFill="1" applyBorder="1" applyAlignment="1">
      <alignment vertical="center" wrapText="1"/>
    </xf>
    <xf numFmtId="0" fontId="9" fillId="0" borderId="3" xfId="0" applyFont="1" applyBorder="1" applyAlignment="1">
      <alignment vertical="center"/>
    </xf>
    <xf numFmtId="0" fontId="8" fillId="10" borderId="3" xfId="0" applyFont="1" applyFill="1" applyBorder="1" applyAlignment="1">
      <alignment vertical="top" wrapText="1"/>
    </xf>
    <xf numFmtId="0" fontId="9" fillId="13" borderId="3" xfId="0" applyFont="1" applyFill="1" applyBorder="1" applyAlignment="1">
      <alignment vertical="center" wrapText="1"/>
    </xf>
    <xf numFmtId="0" fontId="9" fillId="13" borderId="3" xfId="0" applyFont="1" applyFill="1" applyBorder="1" applyAlignment="1">
      <alignment horizontal="left" vertical="center" wrapText="1"/>
    </xf>
    <xf numFmtId="0" fontId="9" fillId="13" borderId="3" xfId="0" applyFont="1" applyFill="1" applyBorder="1"/>
    <xf numFmtId="0" fontId="8" fillId="13" borderId="3" xfId="0" applyFont="1" applyFill="1" applyBorder="1" applyAlignment="1">
      <alignment horizontal="left" vertical="center" wrapText="1"/>
    </xf>
    <xf numFmtId="0" fontId="2" fillId="13" borderId="3" xfId="0" applyFont="1" applyFill="1" applyBorder="1" applyAlignment="1">
      <alignment horizontal="left" vertical="center" wrapText="1"/>
    </xf>
    <xf numFmtId="0" fontId="8" fillId="0" borderId="3" xfId="0" applyFont="1" applyBorder="1" applyAlignment="1">
      <alignment horizontal="left" vertical="center" wrapText="1"/>
    </xf>
    <xf numFmtId="0" fontId="1" fillId="15" borderId="3" xfId="0" applyFont="1" applyFill="1" applyBorder="1" applyAlignment="1">
      <alignment vertical="center" wrapText="1"/>
    </xf>
    <xf numFmtId="0" fontId="9" fillId="13" borderId="3" xfId="0" applyFont="1" applyFill="1" applyBorder="1" applyAlignment="1">
      <alignment vertical="center"/>
    </xf>
    <xf numFmtId="0" fontId="9" fillId="0" borderId="3" xfId="0" applyFont="1" applyBorder="1" applyAlignment="1">
      <alignment horizontal="left" vertical="center" wrapText="1"/>
    </xf>
    <xf numFmtId="0" fontId="2" fillId="0" borderId="3" xfId="0" applyFont="1" applyBorder="1" applyAlignment="1">
      <alignment vertical="center" wrapText="1"/>
    </xf>
    <xf numFmtId="0" fontId="9" fillId="0" borderId="3" xfId="0" applyFont="1" applyBorder="1" applyAlignment="1">
      <alignment wrapText="1"/>
    </xf>
    <xf numFmtId="0" fontId="0" fillId="0" borderId="3" xfId="0" applyBorder="1" applyAlignment="1">
      <alignment vertical="center"/>
    </xf>
    <xf numFmtId="0" fontId="0" fillId="0" borderId="3" xfId="0" applyBorder="1" applyAlignment="1">
      <alignment vertical="center" wrapText="1"/>
    </xf>
    <xf numFmtId="0" fontId="8" fillId="18" borderId="3" xfId="0" applyFont="1" applyFill="1" applyBorder="1" applyAlignment="1">
      <alignment horizontal="center" vertical="center" wrapText="1"/>
    </xf>
    <xf numFmtId="0" fontId="44" fillId="13" borderId="3" xfId="0" applyFont="1" applyFill="1" applyBorder="1" applyAlignment="1">
      <alignment horizontal="left" vertical="top" wrapText="1" readingOrder="1"/>
    </xf>
    <xf numFmtId="0" fontId="44" fillId="13" borderId="3" xfId="0" applyFont="1" applyFill="1" applyBorder="1" applyAlignment="1">
      <alignment horizontal="left" vertical="top" wrapText="1"/>
    </xf>
    <xf numFmtId="0" fontId="44" fillId="13" borderId="3" xfId="0" applyFont="1" applyFill="1" applyBorder="1" applyAlignment="1">
      <alignment vertical="top" wrapText="1"/>
    </xf>
    <xf numFmtId="0" fontId="44" fillId="13" borderId="3" xfId="0" applyFont="1" applyFill="1" applyBorder="1" applyAlignment="1">
      <alignment horizontal="center" vertical="top" wrapText="1"/>
    </xf>
    <xf numFmtId="0" fontId="44" fillId="0" borderId="3" xfId="0" applyFont="1" applyBorder="1" applyAlignment="1">
      <alignment horizontal="left" vertical="top" wrapText="1"/>
    </xf>
    <xf numFmtId="0" fontId="44" fillId="0" borderId="3" xfId="0" applyFont="1" applyBorder="1" applyAlignment="1">
      <alignment vertical="top" wrapText="1"/>
    </xf>
    <xf numFmtId="0" fontId="0" fillId="25" borderId="3" xfId="0" applyFill="1" applyBorder="1" applyAlignment="1">
      <alignment horizontal="center" vertical="center" wrapText="1"/>
    </xf>
    <xf numFmtId="0" fontId="43" fillId="0" borderId="3" xfId="0" applyFont="1" applyBorder="1" applyAlignment="1">
      <alignment vertical="top" wrapText="1"/>
    </xf>
    <xf numFmtId="0" fontId="43" fillId="13" borderId="3" xfId="0" applyFont="1" applyFill="1" applyBorder="1" applyAlignment="1">
      <alignment vertical="top" wrapText="1"/>
    </xf>
    <xf numFmtId="0" fontId="43" fillId="0" borderId="3" xfId="0" applyFont="1" applyBorder="1" applyAlignment="1">
      <alignment horizontal="left" vertical="top" wrapText="1"/>
    </xf>
    <xf numFmtId="0" fontId="0" fillId="10" borderId="3" xfId="0" applyFill="1" applyBorder="1" applyAlignment="1">
      <alignment horizontal="center" vertical="center" wrapText="1"/>
    </xf>
    <xf numFmtId="0" fontId="43" fillId="13" borderId="3" xfId="0" applyFont="1" applyFill="1" applyBorder="1" applyAlignment="1">
      <alignment horizontal="left" vertical="top" wrapText="1" readingOrder="1"/>
    </xf>
    <xf numFmtId="0" fontId="43" fillId="13" borderId="3" xfId="0" applyFont="1" applyFill="1" applyBorder="1" applyAlignment="1">
      <alignment horizontal="left" vertical="top" wrapText="1"/>
    </xf>
    <xf numFmtId="0" fontId="45" fillId="13" borderId="25" xfId="0" applyFont="1" applyFill="1" applyBorder="1" applyAlignment="1">
      <alignment vertical="top" wrapText="1"/>
    </xf>
    <xf numFmtId="0" fontId="35" fillId="13" borderId="31" xfId="0" applyFont="1" applyFill="1" applyBorder="1" applyAlignment="1">
      <alignment vertical="top" wrapText="1"/>
    </xf>
    <xf numFmtId="0" fontId="35" fillId="13" borderId="24" xfId="0" applyFont="1" applyFill="1" applyBorder="1" applyAlignment="1">
      <alignment vertical="top" wrapText="1"/>
    </xf>
    <xf numFmtId="0" fontId="15" fillId="13" borderId="3" xfId="0" applyFont="1" applyFill="1" applyBorder="1" applyAlignment="1">
      <alignment vertical="top" wrapText="1"/>
    </xf>
    <xf numFmtId="0" fontId="43" fillId="13" borderId="3" xfId="0" applyFont="1" applyFill="1" applyBorder="1" applyAlignment="1">
      <alignment horizontal="center" vertical="top" wrapText="1"/>
    </xf>
    <xf numFmtId="0" fontId="43" fillId="13" borderId="3" xfId="0" applyFont="1" applyFill="1" applyBorder="1" applyAlignment="1">
      <alignment wrapText="1"/>
    </xf>
    <xf numFmtId="0" fontId="15" fillId="0" borderId="25" xfId="0" applyFont="1" applyBorder="1" applyAlignment="1">
      <alignment vertical="center" wrapText="1"/>
    </xf>
    <xf numFmtId="0" fontId="15" fillId="0" borderId="31" xfId="0" applyFont="1" applyBorder="1" applyAlignment="1">
      <alignment vertical="center" wrapText="1"/>
    </xf>
    <xf numFmtId="0" fontId="15" fillId="0" borderId="24" xfId="0" applyFont="1" applyBorder="1" applyAlignment="1">
      <alignment vertical="center" wrapText="1"/>
    </xf>
    <xf numFmtId="0" fontId="15" fillId="13" borderId="3" xfId="0" applyFont="1" applyFill="1" applyBorder="1" applyAlignment="1">
      <alignment horizontal="left" vertical="top" wrapText="1" readingOrder="1"/>
    </xf>
    <xf numFmtId="0" fontId="35" fillId="13" borderId="3" xfId="0" applyFont="1" applyFill="1" applyBorder="1" applyAlignment="1">
      <alignment vertical="center" wrapText="1"/>
    </xf>
    <xf numFmtId="0" fontId="43" fillId="13" borderId="3" xfId="0" applyFont="1" applyFill="1" applyBorder="1" applyAlignment="1">
      <alignment vertical="top" wrapText="1" readingOrder="1"/>
    </xf>
    <xf numFmtId="0" fontId="15" fillId="13" borderId="3" xfId="0" applyFont="1" applyFill="1" applyBorder="1" applyAlignment="1">
      <alignment vertical="center" wrapText="1"/>
    </xf>
    <xf numFmtId="0" fontId="35" fillId="13" borderId="3" xfId="0" applyFont="1" applyFill="1" applyBorder="1" applyAlignment="1">
      <alignment horizontal="left" vertical="center" wrapText="1"/>
    </xf>
    <xf numFmtId="0" fontId="15" fillId="13" borderId="3" xfId="0" applyFont="1" applyFill="1" applyBorder="1" applyAlignment="1">
      <alignment horizontal="left" vertical="center" wrapText="1"/>
    </xf>
    <xf numFmtId="0" fontId="43" fillId="0" borderId="32" xfId="0" applyFont="1" applyBorder="1" applyAlignment="1">
      <alignment vertical="top" wrapText="1"/>
    </xf>
    <xf numFmtId="0" fontId="35" fillId="13" borderId="25" xfId="0" applyFont="1" applyFill="1" applyBorder="1" applyAlignment="1">
      <alignment vertical="top" wrapText="1"/>
    </xf>
    <xf numFmtId="0" fontId="10" fillId="13" borderId="3" xfId="0" applyFont="1" applyFill="1" applyBorder="1" applyAlignment="1">
      <alignment wrapText="1"/>
    </xf>
    <xf numFmtId="0" fontId="43" fillId="13" borderId="3" xfId="0" applyFont="1" applyFill="1" applyBorder="1" applyAlignment="1">
      <alignment horizontal="center" vertical="center" wrapText="1"/>
    </xf>
    <xf numFmtId="0" fontId="10" fillId="0" borderId="3" xfId="0" applyFont="1" applyBorder="1" applyAlignment="1">
      <alignment wrapText="1"/>
    </xf>
    <xf numFmtId="0" fontId="0" fillId="0" borderId="0" xfId="0" applyAlignment="1">
      <alignment horizontal="center"/>
    </xf>
    <xf numFmtId="0" fontId="7" fillId="7" borderId="0" xfId="0" applyFont="1" applyFill="1" applyAlignment="1">
      <alignment horizontal="center" vertical="center" wrapText="1"/>
    </xf>
    <xf numFmtId="0" fontId="9" fillId="1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2" fillId="17" borderId="1" xfId="0" applyFont="1" applyFill="1" applyBorder="1" applyAlignment="1">
      <alignment horizontal="center" vertical="center" wrapText="1"/>
    </xf>
    <xf numFmtId="0" fontId="32" fillId="17" borderId="1" xfId="0" applyFont="1" applyFill="1" applyBorder="1" applyAlignment="1">
      <alignment horizontal="center" wrapText="1"/>
    </xf>
    <xf numFmtId="0" fontId="32" fillId="17" borderId="1" xfId="0" applyFont="1" applyFill="1" applyBorder="1" applyAlignment="1">
      <alignment horizontal="center"/>
    </xf>
    <xf numFmtId="0" fontId="0" fillId="13" borderId="0" xfId="0" applyFill="1" applyAlignment="1">
      <alignment horizontal="center" vertical="center"/>
    </xf>
    <xf numFmtId="0" fontId="32" fillId="13" borderId="1" xfId="0" applyFont="1" applyFill="1" applyBorder="1" applyAlignment="1">
      <alignment horizontal="center" vertical="center" wrapText="1"/>
    </xf>
    <xf numFmtId="0" fontId="46" fillId="0" borderId="1" xfId="0" applyFont="1" applyBorder="1" applyAlignment="1">
      <alignment horizontal="center" vertical="center" wrapText="1"/>
    </xf>
    <xf numFmtId="0" fontId="32" fillId="13" borderId="2" xfId="0" applyFont="1" applyFill="1" applyBorder="1" applyAlignment="1">
      <alignment horizontal="center" vertical="center" wrapText="1"/>
    </xf>
    <xf numFmtId="0" fontId="32" fillId="13" borderId="5" xfId="0" applyFont="1" applyFill="1" applyBorder="1" applyAlignment="1">
      <alignment horizontal="center" vertical="center" wrapText="1"/>
    </xf>
    <xf numFmtId="0" fontId="32" fillId="13" borderId="4" xfId="0" applyFont="1" applyFill="1" applyBorder="1" applyAlignment="1">
      <alignment horizontal="center" vertical="center" wrapText="1"/>
    </xf>
    <xf numFmtId="0" fontId="32" fillId="13" borderId="1" xfId="0" applyFont="1" applyFill="1" applyBorder="1" applyAlignment="1">
      <alignment horizontal="center"/>
    </xf>
    <xf numFmtId="0" fontId="32" fillId="13" borderId="1" xfId="0" applyFont="1" applyFill="1" applyBorder="1" applyAlignment="1">
      <alignment horizontal="center" wrapText="1"/>
    </xf>
    <xf numFmtId="0" fontId="8" fillId="13" borderId="1" xfId="0" applyFont="1" applyFill="1" applyBorder="1" applyAlignment="1">
      <alignment horizontal="center"/>
    </xf>
    <xf numFmtId="0" fontId="8" fillId="17" borderId="1" xfId="0" applyFont="1" applyFill="1" applyBorder="1" applyAlignment="1">
      <alignment horizontal="center"/>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 xfId="0" applyFont="1" applyBorder="1" applyAlignment="1">
      <alignment horizontal="center"/>
    </xf>
    <xf numFmtId="0" fontId="32" fillId="0" borderId="1" xfId="0" applyFont="1" applyBorder="1" applyAlignment="1">
      <alignment horizontal="center" wrapText="1"/>
    </xf>
    <xf numFmtId="0" fontId="32" fillId="17"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7" borderId="3" xfId="0" applyFill="1" applyBorder="1" applyAlignment="1">
      <alignment horizontal="center" vertical="center"/>
    </xf>
    <xf numFmtId="0" fontId="9" fillId="27" borderId="24" xfId="0" applyFont="1" applyFill="1" applyBorder="1" applyAlignment="1">
      <alignment horizontal="center" vertical="center" wrapText="1"/>
    </xf>
    <xf numFmtId="0" fontId="9" fillId="27" borderId="3" xfId="0" applyFont="1" applyFill="1" applyBorder="1" applyAlignment="1">
      <alignment horizontal="center" vertical="center" wrapText="1"/>
    </xf>
    <xf numFmtId="0" fontId="10" fillId="27"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9" fillId="28" borderId="3" xfId="0" applyFont="1" applyFill="1" applyBorder="1" applyAlignment="1">
      <alignment vertical="center" wrapText="1"/>
    </xf>
    <xf numFmtId="0" fontId="0" fillId="27" borderId="3" xfId="0" applyFill="1" applyBorder="1" applyAlignment="1">
      <alignment horizontal="center" vertical="center" wrapText="1"/>
    </xf>
    <xf numFmtId="0" fontId="0" fillId="29" borderId="3" xfId="0" applyFill="1" applyBorder="1" applyAlignment="1">
      <alignment horizontal="center" vertical="center"/>
    </xf>
    <xf numFmtId="0" fontId="9" fillId="29" borderId="24" xfId="0" applyFont="1" applyFill="1" applyBorder="1" applyAlignment="1">
      <alignment horizontal="center" vertical="center" wrapText="1"/>
    </xf>
    <xf numFmtId="0" fontId="9" fillId="29" borderId="3" xfId="0" applyFont="1" applyFill="1" applyBorder="1" applyAlignment="1">
      <alignment horizontal="center" vertical="center" wrapText="1"/>
    </xf>
    <xf numFmtId="0" fontId="0" fillId="29" borderId="3" xfId="0" applyFill="1" applyBorder="1" applyAlignment="1">
      <alignment horizontal="center" vertical="center" wrapText="1"/>
    </xf>
    <xf numFmtId="0" fontId="10" fillId="29" borderId="3" xfId="0" applyFont="1" applyFill="1" applyBorder="1" applyAlignment="1">
      <alignment horizontal="center" vertical="center" wrapText="1"/>
    </xf>
    <xf numFmtId="0" fontId="10" fillId="0" borderId="3" xfId="0" applyFont="1" applyBorder="1" applyAlignment="1">
      <alignment horizontal="center" vertical="center"/>
    </xf>
    <xf numFmtId="0" fontId="9" fillId="25" borderId="3" xfId="0" applyFont="1" applyFill="1" applyBorder="1" applyAlignment="1">
      <alignment vertical="center" wrapText="1"/>
    </xf>
    <xf numFmtId="0" fontId="0" fillId="23" borderId="3" xfId="0" applyFill="1" applyBorder="1" applyAlignment="1">
      <alignment horizontal="center" vertical="center"/>
    </xf>
    <xf numFmtId="0" fontId="0" fillId="23" borderId="24" xfId="0" applyFill="1" applyBorder="1" applyAlignment="1">
      <alignment horizontal="center" vertical="center"/>
    </xf>
    <xf numFmtId="0" fontId="10" fillId="23" borderId="3" xfId="0" applyFont="1" applyFill="1" applyBorder="1" applyAlignment="1">
      <alignment horizontal="center" vertical="center" wrapText="1"/>
    </xf>
    <xf numFmtId="6" fontId="10" fillId="0" borderId="3"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0" fontId="9" fillId="23" borderId="3" xfId="0" applyFont="1" applyFill="1" applyBorder="1" applyAlignment="1">
      <alignment horizontal="center" vertical="center" wrapText="1"/>
    </xf>
    <xf numFmtId="6" fontId="10" fillId="0" borderId="3" xfId="0" applyNumberFormat="1" applyFont="1" applyBorder="1" applyAlignment="1">
      <alignment horizontal="center" vertical="center"/>
    </xf>
    <xf numFmtId="164" fontId="10" fillId="0" borderId="3" xfId="0" applyNumberFormat="1" applyFont="1" applyBorder="1" applyAlignment="1">
      <alignment horizontal="center" vertical="center"/>
    </xf>
    <xf numFmtId="0" fontId="0" fillId="23" borderId="24" xfId="0" applyFill="1" applyBorder="1" applyAlignment="1">
      <alignment horizontal="center" vertical="center" wrapText="1"/>
    </xf>
    <xf numFmtId="0" fontId="17" fillId="0" borderId="3" xfId="0" applyFont="1" applyBorder="1" applyAlignment="1">
      <alignment horizontal="center" vertical="center" wrapText="1"/>
    </xf>
    <xf numFmtId="0" fontId="17" fillId="23" borderId="3"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16" xfId="0" applyBorder="1" applyAlignment="1">
      <alignment horizontal="center" vertical="center" wrapText="1"/>
    </xf>
    <xf numFmtId="0" fontId="0" fillId="0" borderId="24" xfId="0" applyBorder="1" applyAlignment="1">
      <alignment horizontal="center" vertical="center" wrapText="1"/>
    </xf>
    <xf numFmtId="0" fontId="0" fillId="0" borderId="24" xfId="0" applyBorder="1" applyAlignment="1">
      <alignment horizontal="center" vertical="center"/>
    </xf>
    <xf numFmtId="0" fontId="17" fillId="30" borderId="3" xfId="0" applyFont="1" applyFill="1" applyBorder="1" applyAlignment="1">
      <alignment horizontal="center" vertical="center" wrapText="1"/>
    </xf>
    <xf numFmtId="0" fontId="17" fillId="30" borderId="3" xfId="0" applyFont="1" applyFill="1" applyBorder="1" applyAlignment="1">
      <alignment vertical="center" wrapText="1"/>
    </xf>
    <xf numFmtId="0" fontId="8" fillId="11" borderId="2" xfId="0" applyFont="1" applyFill="1" applyBorder="1" applyAlignment="1">
      <alignment horizontal="center" vertical="center" wrapText="1"/>
    </xf>
    <xf numFmtId="0" fontId="0" fillId="19" borderId="3" xfId="0" applyFill="1" applyBorder="1" applyAlignment="1">
      <alignment horizontal="center" vertical="center"/>
    </xf>
    <xf numFmtId="0" fontId="3" fillId="19" borderId="14" xfId="0" applyFont="1" applyFill="1" applyBorder="1" applyAlignment="1">
      <alignment vertical="center"/>
    </xf>
    <xf numFmtId="0" fontId="3" fillId="19" borderId="0" xfId="0" applyFont="1" applyFill="1" applyAlignment="1">
      <alignment vertical="center" wrapText="1"/>
    </xf>
    <xf numFmtId="0" fontId="3" fillId="19" borderId="0" xfId="0" applyFont="1" applyFill="1" applyAlignment="1">
      <alignment horizontal="center" vertical="center"/>
    </xf>
    <xf numFmtId="0" fontId="3" fillId="0" borderId="0" xfId="0" applyFont="1" applyAlignment="1">
      <alignment vertical="center"/>
    </xf>
    <xf numFmtId="0" fontId="0" fillId="22" borderId="3" xfId="0" applyFill="1" applyBorder="1" applyAlignment="1">
      <alignment horizontal="center" vertical="center"/>
    </xf>
    <xf numFmtId="0" fontId="0" fillId="22" borderId="24" xfId="0" applyFill="1" applyBorder="1" applyAlignment="1">
      <alignment horizontal="center" vertical="center"/>
    </xf>
    <xf numFmtId="0" fontId="0" fillId="22" borderId="3" xfId="0" applyFill="1" applyBorder="1" applyAlignment="1">
      <alignment horizontal="center" vertical="center" wrapText="1"/>
    </xf>
    <xf numFmtId="0" fontId="0" fillId="31" borderId="3" xfId="0" applyFill="1" applyBorder="1" applyAlignment="1">
      <alignment horizontal="center" vertical="center"/>
    </xf>
    <xf numFmtId="0" fontId="9" fillId="31" borderId="24" xfId="0" applyFont="1" applyFill="1" applyBorder="1" applyAlignment="1">
      <alignment horizontal="center" vertical="center" wrapText="1"/>
    </xf>
    <xf numFmtId="0" fontId="9" fillId="31" borderId="3" xfId="0" applyFont="1" applyFill="1" applyBorder="1" applyAlignment="1">
      <alignment horizontal="center" vertical="center" wrapText="1"/>
    </xf>
    <xf numFmtId="0" fontId="0" fillId="31" borderId="3" xfId="0" applyFill="1" applyBorder="1" applyAlignment="1">
      <alignment horizontal="center" vertical="center" wrapText="1"/>
    </xf>
    <xf numFmtId="0" fontId="0" fillId="31" borderId="24" xfId="0" applyFill="1" applyBorder="1" applyAlignment="1">
      <alignment horizontal="center" vertical="center" wrapText="1"/>
    </xf>
    <xf numFmtId="0" fontId="3" fillId="10" borderId="3" xfId="0" applyFont="1" applyFill="1" applyBorder="1" applyAlignment="1">
      <alignment horizontal="center" vertical="center" wrapText="1"/>
    </xf>
    <xf numFmtId="0" fontId="3" fillId="32" borderId="38" xfId="0" applyFont="1" applyFill="1" applyBorder="1" applyAlignment="1">
      <alignment horizontal="center" vertical="center"/>
    </xf>
    <xf numFmtId="0" fontId="3" fillId="32" borderId="0" xfId="0" applyFont="1" applyFill="1"/>
    <xf numFmtId="0" fontId="3" fillId="32" borderId="0" xfId="0" applyFont="1" applyFill="1" applyAlignment="1">
      <alignment vertical="center"/>
    </xf>
    <xf numFmtId="0" fontId="3" fillId="32" borderId="0" xfId="0" applyFont="1" applyFill="1" applyAlignment="1">
      <alignment wrapText="1"/>
    </xf>
    <xf numFmtId="0" fontId="23" fillId="32" borderId="0" xfId="0" applyFont="1" applyFill="1" applyAlignment="1">
      <alignment wrapText="1"/>
    </xf>
    <xf numFmtId="0" fontId="3" fillId="32" borderId="0" xfId="0" applyFont="1" applyFill="1" applyAlignment="1">
      <alignment horizontal="center" wrapText="1"/>
    </xf>
    <xf numFmtId="0" fontId="3" fillId="32" borderId="0" xfId="0" applyFont="1" applyFill="1" applyAlignment="1">
      <alignment vertical="center" wrapText="1"/>
    </xf>
    <xf numFmtId="0" fontId="3" fillId="32" borderId="0" xfId="0" applyFont="1" applyFill="1" applyAlignment="1">
      <alignment horizontal="center"/>
    </xf>
    <xf numFmtId="0" fontId="3" fillId="0" borderId="0" xfId="0" applyFont="1"/>
    <xf numFmtId="0" fontId="0" fillId="33" borderId="38" xfId="0" applyFill="1" applyBorder="1" applyAlignment="1">
      <alignment horizontal="center" vertical="center"/>
    </xf>
    <xf numFmtId="0" fontId="9" fillId="33" borderId="24" xfId="0" applyFont="1" applyFill="1" applyBorder="1" applyAlignment="1">
      <alignment horizontal="left" vertical="center" wrapText="1"/>
    </xf>
    <xf numFmtId="0" fontId="9" fillId="33" borderId="3" xfId="0" applyFont="1" applyFill="1" applyBorder="1" applyAlignment="1">
      <alignment horizontal="left" vertical="center" wrapText="1"/>
    </xf>
    <xf numFmtId="0" fontId="10" fillId="33" borderId="3" xfId="0" applyFont="1" applyFill="1" applyBorder="1" applyAlignment="1">
      <alignment horizontal="left" vertical="top" wrapText="1"/>
    </xf>
    <xf numFmtId="0" fontId="10" fillId="33" borderId="3" xfId="0" applyFont="1" applyFill="1" applyBorder="1" applyAlignment="1">
      <alignment horizontal="justify" vertical="top" wrapText="1"/>
    </xf>
    <xf numFmtId="0" fontId="9" fillId="33" borderId="3" xfId="0" applyFont="1" applyFill="1" applyBorder="1" applyAlignment="1">
      <alignment vertical="top" wrapText="1"/>
    </xf>
    <xf numFmtId="0" fontId="0" fillId="33" borderId="3" xfId="0" applyFill="1" applyBorder="1" applyAlignment="1">
      <alignment wrapText="1"/>
    </xf>
    <xf numFmtId="0" fontId="10" fillId="33" borderId="3" xfId="0" applyFont="1" applyFill="1" applyBorder="1" applyAlignment="1">
      <alignment wrapText="1"/>
    </xf>
    <xf numFmtId="0" fontId="10" fillId="33" borderId="3" xfId="0" applyFont="1" applyFill="1" applyBorder="1" applyAlignment="1">
      <alignment horizontal="justify" vertical="center" wrapText="1"/>
    </xf>
    <xf numFmtId="0" fontId="0" fillId="33" borderId="3" xfId="0" applyFill="1" applyBorder="1" applyAlignment="1">
      <alignment horizontal="center" wrapText="1"/>
    </xf>
    <xf numFmtId="0" fontId="0" fillId="33" borderId="3" xfId="0" applyFill="1" applyBorder="1" applyAlignment="1">
      <alignment vertical="center" wrapText="1"/>
    </xf>
    <xf numFmtId="0" fontId="0" fillId="33" borderId="24" xfId="0" applyFill="1" applyBorder="1" applyAlignment="1">
      <alignment wrapText="1"/>
    </xf>
    <xf numFmtId="0" fontId="0" fillId="33" borderId="15" xfId="0" applyFill="1" applyBorder="1" applyAlignment="1">
      <alignment wrapText="1"/>
    </xf>
    <xf numFmtId="0" fontId="0" fillId="33" borderId="25" xfId="0" applyFill="1" applyBorder="1" applyAlignment="1">
      <alignment vertical="center" wrapText="1"/>
    </xf>
    <xf numFmtId="0" fontId="0" fillId="33" borderId="38" xfId="0" applyFill="1" applyBorder="1" applyAlignment="1">
      <alignment wrapText="1"/>
    </xf>
    <xf numFmtId="0" fontId="0" fillId="33" borderId="16" xfId="0" applyFill="1" applyBorder="1" applyAlignment="1">
      <alignment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10" fillId="0" borderId="0" xfId="0" applyFont="1" applyAlignment="1">
      <alignment wrapText="1"/>
    </xf>
    <xf numFmtId="0" fontId="0" fillId="0" borderId="0" xfId="0" applyAlignment="1">
      <alignment horizontal="center" wrapText="1"/>
    </xf>
    <xf numFmtId="0" fontId="9" fillId="0" borderId="0" xfId="0" applyFont="1" applyAlignment="1">
      <alignment horizontal="center" vertical="center" wrapText="1"/>
    </xf>
    <xf numFmtId="0" fontId="0" fillId="13" borderId="0" xfId="0" applyFill="1"/>
    <xf numFmtId="0" fontId="32" fillId="13" borderId="1" xfId="0" applyFont="1" applyFill="1" applyBorder="1" applyAlignment="1" applyProtection="1">
      <alignment horizontal="center" vertical="center" wrapText="1"/>
      <protection locked="0"/>
    </xf>
    <xf numFmtId="0" fontId="8" fillId="15" borderId="2" xfId="0" applyFont="1" applyFill="1" applyBorder="1" applyAlignment="1">
      <alignment horizontal="center" vertical="center" wrapText="1"/>
    </xf>
    <xf numFmtId="0" fontId="32" fillId="0" borderId="1"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2" fillId="0" borderId="4" xfId="0" applyFont="1" applyBorder="1" applyAlignment="1" applyProtection="1">
      <alignment horizontal="center" vertical="center" wrapText="1"/>
      <protection locked="0"/>
    </xf>
    <xf numFmtId="0" fontId="32" fillId="0" borderId="1" xfId="0" applyFont="1" applyBorder="1" applyAlignment="1" applyProtection="1">
      <alignment horizontal="center"/>
      <protection locked="0"/>
    </xf>
    <xf numFmtId="0" fontId="8" fillId="0" borderId="1" xfId="0" applyFont="1" applyBorder="1" applyAlignment="1" applyProtection="1">
      <alignment horizontal="center"/>
      <protection locked="0"/>
    </xf>
    <xf numFmtId="0" fontId="8" fillId="10" borderId="2" xfId="0" applyFont="1" applyFill="1" applyBorder="1" applyAlignment="1">
      <alignment horizontal="center" vertical="center" wrapText="1"/>
    </xf>
    <xf numFmtId="0" fontId="8" fillId="14" borderId="2" xfId="0" applyFont="1" applyFill="1" applyBorder="1" applyAlignment="1">
      <alignment horizontal="center" vertical="center" wrapText="1"/>
    </xf>
    <xf numFmtId="0" fontId="8" fillId="18" borderId="30" xfId="0" applyFont="1" applyFill="1" applyBorder="1" applyAlignment="1">
      <alignment horizontal="center" vertical="center" wrapText="1"/>
    </xf>
    <xf numFmtId="0" fontId="32" fillId="13" borderId="1" xfId="0" applyFont="1" applyFill="1" applyBorder="1" applyAlignment="1">
      <alignment horizontal="center" vertical="top" wrapText="1"/>
    </xf>
    <xf numFmtId="0" fontId="8" fillId="13" borderId="1" xfId="0" applyFont="1" applyFill="1" applyBorder="1" applyAlignment="1" applyProtection="1">
      <alignment horizontal="center"/>
      <protection locked="0"/>
    </xf>
    <xf numFmtId="0" fontId="1" fillId="2" borderId="1" xfId="0" applyFont="1" applyFill="1" applyBorder="1" applyAlignment="1">
      <alignment horizontal="center" vertical="center"/>
    </xf>
    <xf numFmtId="0" fontId="1" fillId="2" borderId="39" xfId="0" applyFont="1" applyFill="1" applyBorder="1" applyAlignment="1">
      <alignment horizontal="center" vertical="center"/>
    </xf>
    <xf numFmtId="0" fontId="1" fillId="6" borderId="1" xfId="0" applyFont="1" applyFill="1" applyBorder="1" applyAlignment="1">
      <alignment horizontal="center" vertical="center" wrapText="1"/>
    </xf>
    <xf numFmtId="0" fontId="7" fillId="8" borderId="3"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9" fillId="0" borderId="16" xfId="0" applyFont="1" applyBorder="1" applyAlignment="1">
      <alignment horizontal="left" vertical="center" wrapText="1"/>
    </xf>
    <xf numFmtId="0" fontId="0" fillId="0" borderId="16" xfId="0" applyBorder="1" applyAlignment="1">
      <alignment horizontal="left" vertical="top" wrapText="1"/>
    </xf>
    <xf numFmtId="0" fontId="0" fillId="0" borderId="41" xfId="0" applyBorder="1" applyAlignment="1">
      <alignment horizontal="left" vertical="top" wrapText="1"/>
    </xf>
    <xf numFmtId="0" fontId="2" fillId="0" borderId="16" xfId="0" applyFont="1" applyBorder="1" applyAlignment="1">
      <alignment horizontal="left" vertical="top"/>
    </xf>
    <xf numFmtId="0" fontId="2" fillId="0" borderId="16" xfId="0" applyFont="1" applyBorder="1" applyAlignment="1">
      <alignment horizontal="left" vertical="top" wrapText="1"/>
    </xf>
    <xf numFmtId="0" fontId="0" fillId="0" borderId="16" xfId="0" applyBorder="1" applyAlignment="1">
      <alignment horizontal="left" vertical="top"/>
    </xf>
    <xf numFmtId="0" fontId="1" fillId="10" borderId="16" xfId="0" applyFont="1" applyFill="1" applyBorder="1" applyAlignment="1">
      <alignment vertical="center" wrapText="1"/>
    </xf>
    <xf numFmtId="0" fontId="9" fillId="10" borderId="0" xfId="0" applyFont="1" applyFill="1" applyAlignment="1">
      <alignment horizontal="left" vertical="top" wrapText="1"/>
    </xf>
    <xf numFmtId="0" fontId="0" fillId="25" borderId="0" xfId="0" applyFill="1" applyAlignment="1">
      <alignment vertical="top" wrapText="1"/>
    </xf>
    <xf numFmtId="0" fontId="8" fillId="10" borderId="7" xfId="0" applyFont="1" applyFill="1" applyBorder="1" applyAlignment="1">
      <alignment horizontal="center" vertical="center" wrapText="1"/>
    </xf>
    <xf numFmtId="0" fontId="8" fillId="10" borderId="3" xfId="0" applyFont="1" applyFill="1" applyBorder="1" applyAlignment="1">
      <alignment horizontal="center" vertical="center" wrapText="1"/>
    </xf>
    <xf numFmtId="0" fontId="55" fillId="0" borderId="3" xfId="0" applyFont="1" applyBorder="1" applyAlignment="1">
      <alignment vertical="top" wrapText="1"/>
    </xf>
    <xf numFmtId="0" fontId="21" fillId="0" borderId="0" xfId="0" applyFont="1" applyAlignment="1">
      <alignment vertical="top" wrapText="1"/>
    </xf>
    <xf numFmtId="0" fontId="3" fillId="0" borderId="3" xfId="0" applyFont="1" applyBorder="1" applyAlignment="1">
      <alignment vertical="top"/>
    </xf>
    <xf numFmtId="0" fontId="3" fillId="17" borderId="0" xfId="0" applyFont="1" applyFill="1" applyAlignment="1">
      <alignment vertical="top"/>
    </xf>
    <xf numFmtId="0" fontId="57" fillId="0" borderId="3" xfId="0" applyFont="1" applyBorder="1" applyAlignment="1">
      <alignment vertical="top" wrapText="1"/>
    </xf>
    <xf numFmtId="0" fontId="57" fillId="0" borderId="3" xfId="0" applyFont="1" applyBorder="1" applyAlignment="1">
      <alignment horizontal="left" vertical="top" wrapText="1"/>
    </xf>
    <xf numFmtId="0" fontId="57" fillId="13" borderId="3" xfId="0" applyFont="1" applyFill="1" applyBorder="1" applyAlignment="1">
      <alignment horizontal="left" vertical="top" wrapText="1"/>
    </xf>
    <xf numFmtId="0" fontId="57" fillId="0" borderId="3" xfId="0" applyFont="1" applyBorder="1" applyAlignment="1">
      <alignment vertical="top"/>
    </xf>
    <xf numFmtId="0" fontId="29" fillId="0" borderId="3" xfId="0" applyFont="1" applyBorder="1" applyAlignment="1">
      <alignment vertical="top" wrapText="1"/>
    </xf>
    <xf numFmtId="0" fontId="57" fillId="0" borderId="16" xfId="0" applyFont="1" applyBorder="1" applyAlignment="1">
      <alignment horizontal="left" vertical="top" wrapText="1"/>
    </xf>
    <xf numFmtId="0" fontId="29" fillId="0" borderId="16" xfId="0" applyFont="1" applyBorder="1" applyAlignment="1">
      <alignment horizontal="left" vertical="top" wrapText="1"/>
    </xf>
    <xf numFmtId="0" fontId="29" fillId="0" borderId="3" xfId="0" applyFont="1" applyBorder="1" applyAlignment="1">
      <alignment horizontal="left" vertical="top" wrapText="1"/>
    </xf>
    <xf numFmtId="0" fontId="57" fillId="0" borderId="3" xfId="0" applyFont="1" applyBorder="1"/>
    <xf numFmtId="0" fontId="1" fillId="15" borderId="16" xfId="0" applyFont="1" applyFill="1" applyBorder="1" applyAlignment="1">
      <alignment vertical="center" wrapText="1"/>
    </xf>
    <xf numFmtId="0" fontId="0" fillId="0" borderId="26" xfId="0" applyBorder="1" applyAlignment="1">
      <alignment vertical="top" wrapText="1"/>
    </xf>
    <xf numFmtId="0" fontId="9" fillId="0" borderId="26" xfId="0" applyFont="1" applyBorder="1" applyAlignment="1">
      <alignment horizontal="left" vertical="center" wrapText="1"/>
    </xf>
    <xf numFmtId="0" fontId="9" fillId="0" borderId="0" xfId="0" applyFont="1" applyAlignment="1">
      <alignment vertical="top" wrapText="1"/>
    </xf>
    <xf numFmtId="0" fontId="9" fillId="0" borderId="15" xfId="0" applyFont="1" applyBorder="1" applyAlignment="1">
      <alignment vertical="top" wrapText="1"/>
    </xf>
    <xf numFmtId="0" fontId="0" fillId="0" borderId="15" xfId="0" applyBorder="1" applyAlignment="1">
      <alignment vertical="top"/>
    </xf>
    <xf numFmtId="0" fontId="0" fillId="0" borderId="15" xfId="0" applyBorder="1"/>
    <xf numFmtId="0" fontId="3" fillId="9" borderId="0" xfId="0" applyFont="1" applyFill="1" applyAlignment="1">
      <alignment vertical="top"/>
    </xf>
    <xf numFmtId="0" fontId="58" fillId="15" borderId="28" xfId="0" applyFont="1" applyFill="1" applyBorder="1" applyAlignment="1">
      <alignment vertical="center"/>
    </xf>
    <xf numFmtId="0" fontId="58" fillId="15" borderId="0" xfId="0" applyFont="1" applyFill="1" applyAlignment="1">
      <alignment vertical="center"/>
    </xf>
    <xf numFmtId="0" fontId="58" fillId="15" borderId="0" xfId="0" applyFont="1" applyFill="1" applyAlignment="1">
      <alignment vertical="top"/>
    </xf>
    <xf numFmtId="0" fontId="59" fillId="0" borderId="3" xfId="0" applyFont="1" applyBorder="1" applyAlignment="1">
      <alignment vertical="top" wrapText="1"/>
    </xf>
    <xf numFmtId="0" fontId="57" fillId="0" borderId="16" xfId="0" applyFont="1" applyBorder="1" applyAlignment="1">
      <alignment vertical="top" wrapText="1"/>
    </xf>
    <xf numFmtId="0" fontId="57" fillId="0" borderId="16" xfId="0" applyFont="1" applyBorder="1" applyAlignment="1">
      <alignment vertical="top"/>
    </xf>
    <xf numFmtId="0" fontId="57" fillId="0" borderId="30" xfId="0" applyFont="1" applyBorder="1" applyAlignment="1">
      <alignment vertical="top" wrapText="1"/>
    </xf>
    <xf numFmtId="0" fontId="57" fillId="0" borderId="29" xfId="0" applyFont="1" applyBorder="1" applyAlignment="1">
      <alignment horizontal="left" vertical="top" wrapText="1"/>
    </xf>
    <xf numFmtId="0" fontId="60" fillId="0" borderId="16" xfId="0" applyFont="1" applyBorder="1" applyAlignment="1">
      <alignment horizontal="left" vertical="top" wrapText="1"/>
    </xf>
    <xf numFmtId="0" fontId="9" fillId="0" borderId="16" xfId="0" applyFont="1" applyBorder="1" applyAlignment="1">
      <alignment horizontal="left" vertical="top" wrapText="1"/>
    </xf>
    <xf numFmtId="0" fontId="3" fillId="27" borderId="0" xfId="0" applyFont="1" applyFill="1" applyAlignment="1">
      <alignment vertical="top"/>
    </xf>
    <xf numFmtId="0" fontId="0" fillId="0" borderId="0" xfId="0" applyAlignment="1">
      <alignment horizontal="left" vertical="top"/>
    </xf>
    <xf numFmtId="0" fontId="61" fillId="16" borderId="28" xfId="0" applyFont="1" applyFill="1" applyBorder="1" applyAlignment="1">
      <alignment vertical="center" wrapText="1"/>
    </xf>
    <xf numFmtId="0" fontId="61" fillId="16" borderId="0" xfId="0" applyFont="1" applyFill="1" applyAlignment="1">
      <alignment vertical="center" wrapText="1"/>
    </xf>
    <xf numFmtId="0" fontId="61" fillId="16" borderId="3" xfId="0" applyFont="1" applyFill="1" applyBorder="1" applyAlignment="1">
      <alignment vertical="center" wrapText="1"/>
    </xf>
    <xf numFmtId="0" fontId="8" fillId="0" borderId="0" xfId="0" applyFont="1" applyAlignment="1">
      <alignment horizontal="left" vertical="center" wrapText="1"/>
    </xf>
    <xf numFmtId="0" fontId="9" fillId="0" borderId="16" xfId="0" applyFont="1" applyBorder="1" applyAlignment="1">
      <alignment horizontal="center" vertical="center" wrapText="1"/>
    </xf>
    <xf numFmtId="0" fontId="62" fillId="17" borderId="0" xfId="0" applyFont="1" applyFill="1"/>
    <xf numFmtId="0" fontId="4" fillId="0" borderId="3" xfId="0" applyFont="1" applyBorder="1" applyAlignment="1">
      <alignment horizontal="center" vertical="center" wrapText="1"/>
    </xf>
    <xf numFmtId="0" fontId="7" fillId="7" borderId="0" xfId="0" applyFont="1" applyFill="1" applyAlignment="1">
      <alignment vertical="top" wrapText="1"/>
    </xf>
    <xf numFmtId="0" fontId="64" fillId="8" borderId="3" xfId="0" applyFont="1" applyFill="1" applyBorder="1" applyAlignment="1">
      <alignment horizontal="center" vertical="center" wrapText="1"/>
    </xf>
    <xf numFmtId="0" fontId="65" fillId="0" borderId="3" xfId="0" applyFont="1" applyBorder="1" applyAlignment="1">
      <alignment wrapText="1"/>
    </xf>
    <xf numFmtId="0" fontId="65" fillId="0" borderId="3" xfId="0" applyFont="1" applyBorder="1" applyAlignment="1">
      <alignment vertical="center" wrapText="1"/>
    </xf>
    <xf numFmtId="0" fontId="66" fillId="0" borderId="3" xfId="0" applyFont="1" applyBorder="1" applyAlignment="1">
      <alignment wrapText="1"/>
    </xf>
    <xf numFmtId="0" fontId="9" fillId="0" borderId="25" xfId="0" applyFont="1" applyBorder="1" applyAlignment="1">
      <alignment horizontal="center" vertical="center" wrapText="1"/>
    </xf>
    <xf numFmtId="0" fontId="9" fillId="0" borderId="38" xfId="0" applyFont="1" applyBorder="1" applyAlignment="1">
      <alignment wrapText="1"/>
    </xf>
    <xf numFmtId="0" fontId="9" fillId="0" borderId="38" xfId="0" applyFont="1" applyBorder="1" applyAlignment="1">
      <alignment horizontal="center" vertical="center" wrapText="1"/>
    </xf>
    <xf numFmtId="0" fontId="9" fillId="0" borderId="24" xfId="0" applyFont="1" applyBorder="1" applyAlignment="1">
      <alignment horizontal="center" vertical="center" wrapText="1"/>
    </xf>
    <xf numFmtId="0" fontId="67" fillId="0" borderId="3" xfId="0" applyFont="1" applyBorder="1" applyAlignment="1">
      <alignment wrapText="1"/>
    </xf>
    <xf numFmtId="0" fontId="15" fillId="0" borderId="3" xfId="0" applyFont="1" applyBorder="1" applyAlignment="1">
      <alignment horizontal="center" vertical="center" wrapText="1"/>
    </xf>
    <xf numFmtId="0" fontId="62" fillId="0" borderId="3" xfId="0" applyFont="1" applyBorder="1"/>
    <xf numFmtId="0" fontId="8" fillId="0" borderId="0" xfId="0" applyFont="1" applyAlignment="1">
      <alignment horizontal="center" vertical="center" wrapText="1"/>
    </xf>
    <xf numFmtId="0" fontId="62" fillId="0" borderId="0" xfId="0" applyFont="1"/>
    <xf numFmtId="0" fontId="32" fillId="17" borderId="0" xfId="0" applyFont="1" applyFill="1" applyAlignment="1">
      <alignment horizontal="center" vertical="top" wrapText="1"/>
    </xf>
    <xf numFmtId="0" fontId="5" fillId="17" borderId="1" xfId="0" applyFont="1" applyFill="1" applyBorder="1" applyAlignment="1">
      <alignment horizontal="center" vertical="top" wrapText="1"/>
    </xf>
    <xf numFmtId="0" fontId="32" fillId="17" borderId="2" xfId="0" applyFont="1" applyFill="1" applyBorder="1" applyAlignment="1">
      <alignment horizontal="center" vertical="top" wrapText="1"/>
    </xf>
    <xf numFmtId="0" fontId="32" fillId="17" borderId="5"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1" xfId="0" applyFont="1" applyBorder="1" applyAlignment="1">
      <alignment horizontal="center" vertical="top"/>
    </xf>
    <xf numFmtId="0" fontId="32"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5" fillId="2" borderId="1" xfId="0" applyFont="1" applyFill="1" applyBorder="1" applyAlignment="1">
      <alignment horizontal="center" vertical="top"/>
    </xf>
    <xf numFmtId="0" fontId="9" fillId="0" borderId="44" xfId="0" applyFont="1" applyBorder="1" applyAlignment="1">
      <alignment horizontal="left" vertical="top" wrapText="1"/>
    </xf>
    <xf numFmtId="0" fontId="9" fillId="13" borderId="44" xfId="0" applyFont="1" applyFill="1" applyBorder="1" applyAlignment="1">
      <alignment horizontal="left" vertical="top" wrapText="1"/>
    </xf>
    <xf numFmtId="0" fontId="8" fillId="13" borderId="44" xfId="0" applyFont="1" applyFill="1" applyBorder="1" applyAlignment="1">
      <alignment horizontal="left" vertical="top" wrapText="1"/>
    </xf>
    <xf numFmtId="0" fontId="10" fillId="0" borderId="44" xfId="0" applyFont="1" applyBorder="1" applyAlignment="1">
      <alignment horizontal="left" vertical="top"/>
    </xf>
    <xf numFmtId="0" fontId="10" fillId="0" borderId="45" xfId="0" applyFont="1" applyBorder="1" applyAlignment="1">
      <alignment horizontal="left" vertical="top" wrapText="1"/>
    </xf>
    <xf numFmtId="0" fontId="10" fillId="0" borderId="44" xfId="0" applyFont="1" applyBorder="1" applyAlignment="1">
      <alignment horizontal="left" vertical="top" wrapText="1"/>
    </xf>
    <xf numFmtId="0" fontId="9" fillId="0" borderId="44" xfId="0" applyFont="1" applyBorder="1" applyAlignment="1">
      <alignment horizontal="left" vertical="top"/>
    </xf>
    <xf numFmtId="0" fontId="2" fillId="0" borderId="44" xfId="0" applyFont="1" applyBorder="1" applyAlignment="1">
      <alignment horizontal="left" vertical="top"/>
    </xf>
    <xf numFmtId="6" fontId="9" fillId="0" borderId="44" xfId="0" applyNumberFormat="1" applyFont="1" applyBorder="1" applyAlignment="1">
      <alignment horizontal="left" vertical="top"/>
    </xf>
    <xf numFmtId="0" fontId="7" fillId="0" borderId="44" xfId="0" applyFont="1" applyBorder="1" applyAlignment="1">
      <alignment horizontal="left" vertical="top"/>
    </xf>
    <xf numFmtId="0" fontId="10" fillId="0" borderId="44" xfId="0" applyFont="1" applyBorder="1" applyAlignment="1">
      <alignment horizontal="center" vertical="center"/>
    </xf>
    <xf numFmtId="0" fontId="2" fillId="0" borderId="44" xfId="0" applyFont="1" applyBorder="1" applyAlignment="1">
      <alignment horizontal="center" vertical="center" wrapText="1"/>
    </xf>
    <xf numFmtId="0" fontId="10" fillId="0" borderId="46" xfId="0" applyFont="1" applyBorder="1" applyAlignment="1">
      <alignment horizontal="center" vertical="center"/>
    </xf>
    <xf numFmtId="0" fontId="10" fillId="0" borderId="47" xfId="0" applyFont="1" applyBorder="1" applyAlignment="1">
      <alignment horizontal="left" vertical="top"/>
    </xf>
    <xf numFmtId="0" fontId="10" fillId="0" borderId="48" xfId="0" applyFont="1" applyBorder="1" applyAlignment="1">
      <alignment horizontal="left" vertical="top" wrapText="1"/>
    </xf>
    <xf numFmtId="0" fontId="10" fillId="0" borderId="49" xfId="0" applyFont="1" applyBorder="1" applyAlignment="1">
      <alignment horizontal="center" vertical="center"/>
    </xf>
    <xf numFmtId="0" fontId="10" fillId="0" borderId="50" xfId="0" applyFont="1" applyBorder="1" applyAlignment="1">
      <alignment horizontal="left" vertical="top" wrapText="1"/>
    </xf>
    <xf numFmtId="0" fontId="68" fillId="13" borderId="44" xfId="0" applyFont="1" applyFill="1" applyBorder="1" applyAlignment="1">
      <alignment horizontal="left" vertical="top" wrapText="1"/>
    </xf>
    <xf numFmtId="0" fontId="9" fillId="13" borderId="44" xfId="0" applyFont="1" applyFill="1" applyBorder="1" applyAlignment="1">
      <alignment horizontal="left" vertical="top"/>
    </xf>
    <xf numFmtId="6" fontId="10" fillId="0" borderId="44" xfId="0" applyNumberFormat="1" applyFont="1" applyBorder="1" applyAlignment="1">
      <alignment horizontal="left" vertical="top"/>
    </xf>
    <xf numFmtId="0" fontId="10" fillId="34" borderId="44" xfId="0" applyFont="1" applyFill="1" applyBorder="1" applyAlignment="1">
      <alignment horizontal="left" vertical="top" wrapText="1"/>
    </xf>
    <xf numFmtId="0" fontId="9" fillId="35" borderId="44" xfId="0" applyFont="1" applyFill="1" applyBorder="1" applyAlignment="1">
      <alignment horizontal="left" vertical="top" wrapText="1"/>
    </xf>
    <xf numFmtId="0" fontId="10" fillId="34" borderId="44" xfId="0" applyFont="1" applyFill="1" applyBorder="1" applyAlignment="1">
      <alignment horizontal="left" vertical="top"/>
    </xf>
    <xf numFmtId="0" fontId="9" fillId="34" borderId="44" xfId="0" applyFont="1" applyFill="1" applyBorder="1" applyAlignment="1">
      <alignment horizontal="left" vertical="top" wrapText="1"/>
    </xf>
    <xf numFmtId="0" fontId="10" fillId="34" borderId="44" xfId="0" applyFont="1" applyFill="1" applyBorder="1" applyAlignment="1">
      <alignment horizontal="center" vertical="center"/>
    </xf>
    <xf numFmtId="0" fontId="10" fillId="34" borderId="49" xfId="0" applyFont="1" applyFill="1" applyBorder="1" applyAlignment="1">
      <alignment horizontal="center" vertical="center"/>
    </xf>
    <xf numFmtId="3" fontId="10" fillId="0" borderId="44" xfId="0" applyNumberFormat="1" applyFont="1" applyBorder="1" applyAlignment="1">
      <alignment horizontal="left" vertical="top"/>
    </xf>
    <xf numFmtId="0" fontId="8" fillId="0" borderId="24" xfId="0" applyFont="1" applyBorder="1" applyAlignment="1">
      <alignment horizontal="left" vertical="top" wrapText="1"/>
    </xf>
    <xf numFmtId="0" fontId="10" fillId="0" borderId="3" xfId="0" applyFont="1" applyBorder="1" applyAlignment="1">
      <alignment horizontal="left" vertical="top" wrapText="1"/>
    </xf>
    <xf numFmtId="0" fontId="10" fillId="0" borderId="3" xfId="0" applyFont="1" applyBorder="1" applyAlignment="1">
      <alignment horizontal="left" vertical="top"/>
    </xf>
    <xf numFmtId="3" fontId="10" fillId="0" borderId="3" xfId="0" applyNumberFormat="1" applyFont="1" applyBorder="1" applyAlignment="1">
      <alignment horizontal="left" vertical="top"/>
    </xf>
    <xf numFmtId="0" fontId="9" fillId="13" borderId="43" xfId="0" applyFont="1" applyFill="1" applyBorder="1" applyAlignment="1">
      <alignment horizontal="left" vertical="top" wrapText="1"/>
    </xf>
    <xf numFmtId="0" fontId="8" fillId="34" borderId="24" xfId="0" applyFont="1" applyFill="1" applyBorder="1" applyAlignment="1">
      <alignment horizontal="left" vertical="top" wrapText="1"/>
    </xf>
    <xf numFmtId="0" fontId="10" fillId="34" borderId="3" xfId="0" applyFont="1" applyFill="1" applyBorder="1" applyAlignment="1">
      <alignment horizontal="left" vertical="top" wrapText="1"/>
    </xf>
    <xf numFmtId="0" fontId="9" fillId="35" borderId="3" xfId="0" applyFont="1" applyFill="1" applyBorder="1" applyAlignment="1">
      <alignment horizontal="left" vertical="top" wrapText="1"/>
    </xf>
    <xf numFmtId="0" fontId="10" fillId="34" borderId="3" xfId="0" applyFont="1" applyFill="1" applyBorder="1" applyAlignment="1">
      <alignment horizontal="left" vertical="top"/>
    </xf>
    <xf numFmtId="3" fontId="10" fillId="34" borderId="3" xfId="0" applyNumberFormat="1" applyFont="1" applyFill="1" applyBorder="1" applyAlignment="1">
      <alignment horizontal="left" vertical="top"/>
    </xf>
    <xf numFmtId="0" fontId="9" fillId="35" borderId="43" xfId="0" applyFont="1" applyFill="1" applyBorder="1" applyAlignment="1">
      <alignment horizontal="left" vertical="top" wrapText="1"/>
    </xf>
    <xf numFmtId="0" fontId="23" fillId="0" borderId="24" xfId="0" applyFont="1" applyBorder="1" applyAlignment="1">
      <alignment horizontal="left" vertical="top" wrapText="1"/>
    </xf>
    <xf numFmtId="0" fontId="10" fillId="0" borderId="51" xfId="0" applyFont="1" applyBorder="1" applyAlignment="1">
      <alignment horizontal="center" vertical="center"/>
    </xf>
    <xf numFmtId="0" fontId="9" fillId="13" borderId="52" xfId="0" applyFont="1" applyFill="1" applyBorder="1" applyAlignment="1">
      <alignment horizontal="left" vertical="top" wrapText="1"/>
    </xf>
    <xf numFmtId="0" fontId="9" fillId="13" borderId="38" xfId="0" applyFont="1" applyFill="1" applyBorder="1" applyAlignment="1">
      <alignment horizontal="left" vertical="top" wrapText="1"/>
    </xf>
    <xf numFmtId="0" fontId="10" fillId="0" borderId="38" xfId="0" applyFont="1" applyBorder="1" applyAlignment="1">
      <alignment horizontal="center" vertical="center"/>
    </xf>
    <xf numFmtId="0" fontId="10" fillId="0" borderId="0" xfId="0" applyFont="1" applyAlignment="1">
      <alignment horizontal="center" vertical="center"/>
    </xf>
    <xf numFmtId="0" fontId="9" fillId="0" borderId="44" xfId="0" applyFont="1" applyBorder="1" applyAlignment="1">
      <alignment horizontal="center" vertical="center"/>
    </xf>
    <xf numFmtId="0" fontId="9" fillId="0" borderId="51" xfId="0" applyFont="1" applyBorder="1" applyAlignment="1">
      <alignment horizontal="center" vertical="center"/>
    </xf>
    <xf numFmtId="0" fontId="23" fillId="34" borderId="24" xfId="0" applyFont="1" applyFill="1" applyBorder="1" applyAlignment="1">
      <alignment horizontal="left" vertical="top" wrapText="1"/>
    </xf>
    <xf numFmtId="0" fontId="10" fillId="34" borderId="51" xfId="0" applyFont="1" applyFill="1" applyBorder="1" applyAlignment="1">
      <alignment horizontal="center" vertical="center"/>
    </xf>
    <xf numFmtId="0" fontId="10" fillId="36" borderId="3" xfId="0" applyFont="1" applyFill="1" applyBorder="1" applyAlignment="1">
      <alignment horizontal="left" vertical="top"/>
    </xf>
    <xf numFmtId="0" fontId="0" fillId="15" borderId="3" xfId="0" applyFill="1" applyBorder="1" applyAlignment="1">
      <alignment vertical="center" wrapText="1"/>
    </xf>
    <xf numFmtId="0" fontId="23" fillId="37" borderId="3" xfId="0" applyFont="1" applyFill="1" applyBorder="1" applyAlignment="1">
      <alignment horizontal="left" vertical="top" wrapText="1"/>
    </xf>
    <xf numFmtId="0" fontId="69" fillId="0" borderId="3" xfId="0" applyFont="1" applyBorder="1" applyAlignment="1">
      <alignment horizontal="left" vertical="top" wrapText="1"/>
    </xf>
    <xf numFmtId="6" fontId="10" fillId="0" borderId="3" xfId="0" applyNumberFormat="1" applyFont="1" applyBorder="1" applyAlignment="1">
      <alignment horizontal="left" vertical="top"/>
    </xf>
    <xf numFmtId="0" fontId="8" fillId="14" borderId="3" xfId="0" applyFont="1" applyFill="1" applyBorder="1" applyAlignment="1">
      <alignment horizontal="center" vertical="center" wrapText="1"/>
    </xf>
    <xf numFmtId="0" fontId="9" fillId="0" borderId="38" xfId="0" applyFont="1" applyBorder="1"/>
    <xf numFmtId="0" fontId="9" fillId="0" borderId="53" xfId="0" applyFont="1" applyBorder="1"/>
    <xf numFmtId="0" fontId="9" fillId="0" borderId="53" xfId="0" applyFont="1" applyBorder="1" applyAlignment="1">
      <alignment wrapText="1"/>
    </xf>
    <xf numFmtId="0" fontId="9" fillId="0" borderId="44" xfId="0" applyFont="1" applyBorder="1"/>
    <xf numFmtId="0" fontId="9" fillId="0" borderId="44" xfId="0" applyFont="1" applyBorder="1" applyAlignment="1">
      <alignment wrapText="1"/>
    </xf>
    <xf numFmtId="0" fontId="9" fillId="13" borderId="54" xfId="0" applyFont="1" applyFill="1" applyBorder="1" applyAlignment="1">
      <alignment horizontal="left" vertical="top" wrapText="1"/>
    </xf>
    <xf numFmtId="0" fontId="10" fillId="0" borderId="55" xfId="0" applyFont="1" applyBorder="1" applyAlignment="1">
      <alignment horizontal="center" vertical="center"/>
    </xf>
    <xf numFmtId="0" fontId="10" fillId="0" borderId="15" xfId="0" applyFont="1" applyBorder="1" applyAlignment="1">
      <alignment horizontal="center" vertical="center"/>
    </xf>
    <xf numFmtId="0" fontId="32" fillId="17" borderId="1" xfId="0" applyFont="1" applyFill="1" applyBorder="1" applyAlignment="1">
      <alignment horizontal="left" vertical="top"/>
    </xf>
    <xf numFmtId="0" fontId="32" fillId="13" borderId="2" xfId="0" applyFont="1" applyFill="1" applyBorder="1" applyAlignment="1">
      <alignment horizontal="center" vertical="top" wrapText="1"/>
    </xf>
    <xf numFmtId="0" fontId="32" fillId="13" borderId="5" xfId="0" applyFont="1" applyFill="1" applyBorder="1" applyAlignment="1">
      <alignment horizontal="center" vertical="top" wrapText="1"/>
    </xf>
    <xf numFmtId="0" fontId="32" fillId="13" borderId="4" xfId="0" applyFont="1" applyFill="1" applyBorder="1" applyAlignment="1">
      <alignment horizontal="center" vertical="top" wrapText="1"/>
    </xf>
    <xf numFmtId="0" fontId="32" fillId="13" borderId="1" xfId="0" applyFont="1" applyFill="1" applyBorder="1" applyAlignment="1">
      <alignment horizontal="center" vertical="top"/>
    </xf>
    <xf numFmtId="0" fontId="32" fillId="13" borderId="1" xfId="0" applyFont="1" applyFill="1" applyBorder="1" applyAlignment="1">
      <alignment horizontal="left" vertical="top"/>
    </xf>
    <xf numFmtId="0" fontId="8" fillId="13" borderId="1" xfId="0" applyFont="1" applyFill="1" applyBorder="1" applyAlignment="1">
      <alignment horizontal="center" vertical="top"/>
    </xf>
    <xf numFmtId="0" fontId="32" fillId="17" borderId="4" xfId="0" applyFont="1" applyFill="1" applyBorder="1" applyAlignment="1">
      <alignment horizontal="center" vertical="top" wrapText="1"/>
    </xf>
    <xf numFmtId="0" fontId="5" fillId="2" borderId="1" xfId="0" applyFont="1" applyFill="1" applyBorder="1" applyAlignment="1">
      <alignment horizontal="center" vertical="top" wrapText="1"/>
    </xf>
    <xf numFmtId="0" fontId="8" fillId="0" borderId="3" xfId="0" applyFont="1" applyBorder="1" applyAlignment="1">
      <alignment horizontal="left" vertical="top" wrapText="1"/>
    </xf>
    <xf numFmtId="6" fontId="8" fillId="0" borderId="3" xfId="0" applyNumberFormat="1" applyFont="1" applyBorder="1" applyAlignment="1">
      <alignment horizontal="left" vertical="top" wrapText="1"/>
    </xf>
    <xf numFmtId="0" fontId="8" fillId="0" borderId="3" xfId="0" applyFont="1" applyBorder="1" applyAlignment="1">
      <alignment vertical="top" wrapText="1"/>
    </xf>
    <xf numFmtId="0" fontId="8" fillId="10" borderId="3" xfId="0" applyFont="1" applyFill="1" applyBorder="1" applyAlignment="1">
      <alignment horizontal="left" vertical="center" wrapText="1"/>
    </xf>
    <xf numFmtId="0" fontId="9" fillId="0" borderId="15" xfId="0" applyFont="1" applyBorder="1" applyAlignment="1">
      <alignment horizontal="center" vertical="top"/>
    </xf>
    <xf numFmtId="6" fontId="8" fillId="0" borderId="15" xfId="0" applyNumberFormat="1" applyFont="1" applyBorder="1" applyAlignment="1">
      <alignment horizontal="center" vertical="top" wrapText="1"/>
    </xf>
    <xf numFmtId="0" fontId="7" fillId="0" borderId="15" xfId="0" applyFont="1" applyBorder="1" applyAlignment="1">
      <alignment horizontal="center" vertical="top" wrapText="1"/>
    </xf>
    <xf numFmtId="0" fontId="72" fillId="0" borderId="3" xfId="0" applyFont="1" applyBorder="1" applyAlignment="1">
      <alignment vertical="top" wrapText="1"/>
    </xf>
    <xf numFmtId="0" fontId="18" fillId="0" borderId="38" xfId="0" applyFont="1" applyBorder="1" applyAlignment="1">
      <alignment vertical="top" wrapText="1"/>
    </xf>
    <xf numFmtId="0" fontId="9" fillId="0" borderId="24" xfId="0" applyFont="1" applyBorder="1" applyAlignment="1">
      <alignment horizontal="left" vertical="top" wrapText="1"/>
    </xf>
    <xf numFmtId="0" fontId="9" fillId="25" borderId="3" xfId="0" applyFont="1" applyFill="1" applyBorder="1" applyAlignment="1">
      <alignment horizontal="left" vertical="top" wrapText="1"/>
    </xf>
    <xf numFmtId="0" fontId="9" fillId="26" borderId="16" xfId="0" applyFont="1" applyFill="1" applyBorder="1" applyAlignment="1">
      <alignment horizontal="left" vertical="top" wrapText="1"/>
    </xf>
    <xf numFmtId="0" fontId="9" fillId="26" borderId="3" xfId="0" applyFont="1" applyFill="1" applyBorder="1" applyAlignment="1">
      <alignment vertical="top" wrapText="1"/>
    </xf>
    <xf numFmtId="0" fontId="9" fillId="26" borderId="3" xfId="0" applyFont="1" applyFill="1" applyBorder="1" applyAlignment="1">
      <alignment vertical="top"/>
    </xf>
    <xf numFmtId="0" fontId="8" fillId="26" borderId="3" xfId="0" applyFont="1" applyFill="1" applyBorder="1" applyAlignment="1">
      <alignment horizontal="left" vertical="top" wrapText="1"/>
    </xf>
    <xf numFmtId="0" fontId="8" fillId="26" borderId="3" xfId="0" applyFont="1" applyFill="1" applyBorder="1" applyAlignment="1">
      <alignment vertical="top" wrapText="1"/>
    </xf>
    <xf numFmtId="0" fontId="18" fillId="30" borderId="15" xfId="0" applyFont="1" applyFill="1" applyBorder="1" applyAlignment="1">
      <alignment horizontal="center" vertical="top" wrapText="1"/>
    </xf>
    <xf numFmtId="0" fontId="8" fillId="0" borderId="15" xfId="0" applyFont="1" applyBorder="1" applyAlignment="1">
      <alignment horizontal="center" vertical="top"/>
    </xf>
    <xf numFmtId="0" fontId="19" fillId="0" borderId="15" xfId="0" applyFont="1" applyBorder="1" applyAlignment="1">
      <alignment horizontal="center" vertical="top" wrapText="1"/>
    </xf>
    <xf numFmtId="0" fontId="9" fillId="0" borderId="25" xfId="0" applyFont="1" applyBorder="1" applyAlignment="1">
      <alignment horizontal="left" vertical="top" wrapText="1"/>
    </xf>
    <xf numFmtId="0" fontId="9" fillId="0" borderId="38" xfId="0" applyFont="1" applyBorder="1" applyAlignment="1">
      <alignment horizontal="center" vertical="top" wrapText="1"/>
    </xf>
    <xf numFmtId="0" fontId="8" fillId="25" borderId="15" xfId="0" applyFont="1" applyFill="1" applyBorder="1" applyAlignment="1">
      <alignment horizontal="center" vertical="top" wrapText="1"/>
    </xf>
    <xf numFmtId="0" fontId="9" fillId="0" borderId="16" xfId="0" quotePrefix="1" applyFont="1" applyBorder="1" applyAlignment="1">
      <alignment horizontal="center" vertical="top" wrapText="1"/>
    </xf>
    <xf numFmtId="0" fontId="9" fillId="0" borderId="38" xfId="0" applyFont="1" applyBorder="1" applyAlignment="1">
      <alignment horizontal="left" vertical="top" wrapText="1"/>
    </xf>
    <xf numFmtId="0" fontId="7" fillId="0" borderId="3" xfId="0" applyFont="1" applyBorder="1" applyAlignment="1">
      <alignment horizontal="center" vertical="top" wrapText="1"/>
    </xf>
    <xf numFmtId="0" fontId="8" fillId="0" borderId="3" xfId="0" applyFont="1" applyBorder="1" applyAlignment="1">
      <alignment horizontal="center" vertical="top" wrapText="1"/>
    </xf>
    <xf numFmtId="0" fontId="19" fillId="0" borderId="0" xfId="0" applyFont="1" applyAlignment="1">
      <alignment horizontal="center" vertical="top" wrapText="1"/>
    </xf>
    <xf numFmtId="0" fontId="9" fillId="0" borderId="55" xfId="0" applyFont="1" applyBorder="1" applyAlignment="1">
      <alignment horizontal="center" vertical="top" wrapText="1"/>
    </xf>
    <xf numFmtId="0" fontId="7" fillId="0" borderId="3" xfId="0" applyFont="1" applyBorder="1" applyAlignment="1">
      <alignment horizontal="left" vertical="top" wrapText="1"/>
    </xf>
    <xf numFmtId="0" fontId="73" fillId="0" borderId="0" xfId="0" applyFont="1" applyAlignment="1">
      <alignment horizontal="center" vertical="top" wrapText="1"/>
    </xf>
    <xf numFmtId="0" fontId="3" fillId="19" borderId="0" xfId="0" applyFont="1" applyFill="1" applyAlignment="1">
      <alignment vertical="top"/>
    </xf>
    <xf numFmtId="0" fontId="3" fillId="19" borderId="0" xfId="0" applyFont="1" applyFill="1" applyAlignment="1">
      <alignment horizontal="left" vertical="top"/>
    </xf>
    <xf numFmtId="0" fontId="3" fillId="19" borderId="0" xfId="0" applyFont="1" applyFill="1" applyAlignment="1">
      <alignment horizontal="left" vertical="top" wrapText="1"/>
    </xf>
    <xf numFmtId="0" fontId="3" fillId="0" borderId="3" xfId="0" applyFont="1" applyBorder="1" applyAlignment="1">
      <alignment horizontal="left" vertical="top"/>
    </xf>
    <xf numFmtId="0" fontId="3" fillId="0" borderId="3" xfId="0" applyFont="1" applyBorder="1" applyAlignment="1">
      <alignment horizontal="left" vertical="top" wrapText="1"/>
    </xf>
    <xf numFmtId="0" fontId="0" fillId="0" borderId="0" xfId="0" applyAlignment="1">
      <alignment horizontal="left" vertical="top" wrapText="1"/>
    </xf>
    <xf numFmtId="0" fontId="8" fillId="10" borderId="30" xfId="0" applyFont="1" applyFill="1" applyBorder="1" applyAlignment="1">
      <alignment horizontal="center" vertical="center" wrapText="1"/>
    </xf>
    <xf numFmtId="0" fontId="5" fillId="4" borderId="0" xfId="0" applyFont="1" applyFill="1" applyAlignment="1">
      <alignment vertical="top" wrapText="1"/>
    </xf>
    <xf numFmtId="0" fontId="71" fillId="0" borderId="15" xfId="0" applyFont="1" applyBorder="1" applyAlignment="1">
      <alignment vertical="top" wrapText="1"/>
    </xf>
    <xf numFmtId="0" fontId="9" fillId="0" borderId="26" xfId="0" applyFont="1" applyBorder="1" applyAlignment="1">
      <alignment vertical="top" wrapText="1"/>
    </xf>
    <xf numFmtId="0" fontId="71" fillId="0" borderId="26" xfId="0" applyFont="1" applyBorder="1" applyAlignment="1">
      <alignment vertical="top"/>
    </xf>
    <xf numFmtId="0" fontId="71" fillId="0" borderId="16" xfId="0" applyFont="1" applyBorder="1" applyAlignment="1">
      <alignment vertical="top"/>
    </xf>
    <xf numFmtId="0" fontId="3" fillId="0" borderId="15" xfId="0" applyFont="1" applyBorder="1" applyAlignment="1">
      <alignment vertical="top" wrapText="1"/>
    </xf>
    <xf numFmtId="0" fontId="3" fillId="0" borderId="26" xfId="0" applyFont="1" applyBorder="1" applyAlignment="1">
      <alignment vertical="top" wrapText="1"/>
    </xf>
    <xf numFmtId="0" fontId="0" fillId="0" borderId="26" xfId="0" applyBorder="1" applyAlignment="1">
      <alignment vertical="center"/>
    </xf>
    <xf numFmtId="0" fontId="8" fillId="0" borderId="25" xfId="0" applyFont="1" applyBorder="1" applyAlignment="1">
      <alignment vertical="top" wrapText="1"/>
    </xf>
    <xf numFmtId="0" fontId="8" fillId="0" borderId="31" xfId="0" applyFont="1" applyBorder="1" applyAlignment="1">
      <alignment vertical="top" wrapText="1"/>
    </xf>
    <xf numFmtId="0" fontId="8" fillId="0" borderId="24" xfId="0" applyFont="1" applyBorder="1" applyAlignment="1">
      <alignment vertical="top" wrapText="1"/>
    </xf>
    <xf numFmtId="0" fontId="3" fillId="0" borderId="16"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wrapText="1"/>
    </xf>
    <xf numFmtId="0" fontId="9" fillId="0" borderId="30" xfId="0" applyFont="1" applyBorder="1" applyAlignment="1">
      <alignment vertical="top" wrapText="1"/>
    </xf>
    <xf numFmtId="0" fontId="0" fillId="0" borderId="18" xfId="0" applyBorder="1" applyAlignment="1">
      <alignment vertical="center"/>
    </xf>
    <xf numFmtId="0" fontId="8" fillId="14" borderId="56" xfId="0" applyFont="1" applyFill="1" applyBorder="1" applyAlignment="1">
      <alignment vertical="center" wrapText="1"/>
    </xf>
    <xf numFmtId="0" fontId="0" fillId="0" borderId="26" xfId="0" applyBorder="1" applyAlignment="1">
      <alignment vertical="center" wrapText="1"/>
    </xf>
    <xf numFmtId="0" fontId="9" fillId="0" borderId="15" xfId="0" quotePrefix="1" applyFont="1" applyBorder="1" applyAlignment="1">
      <alignment vertical="top" wrapText="1"/>
    </xf>
    <xf numFmtId="0" fontId="3" fillId="14" borderId="26" xfId="0" applyFont="1" applyFill="1" applyBorder="1" applyAlignment="1">
      <alignment vertical="center" wrapText="1"/>
    </xf>
    <xf numFmtId="0" fontId="9" fillId="0" borderId="26" xfId="0" quotePrefix="1" applyFont="1" applyBorder="1" applyAlignment="1">
      <alignment vertical="top" wrapText="1"/>
    </xf>
    <xf numFmtId="0" fontId="3" fillId="14" borderId="16" xfId="0" applyFont="1" applyFill="1" applyBorder="1" applyAlignment="1">
      <alignment vertical="center" wrapText="1"/>
    </xf>
    <xf numFmtId="0" fontId="9" fillId="0" borderId="16" xfId="0" quotePrefix="1" applyFont="1" applyBorder="1" applyAlignment="1">
      <alignment vertical="top" wrapText="1"/>
    </xf>
    <xf numFmtId="0" fontId="9" fillId="0" borderId="57" xfId="0" applyFont="1" applyBorder="1" applyAlignment="1">
      <alignment vertical="top" wrapText="1"/>
    </xf>
    <xf numFmtId="0" fontId="9" fillId="0" borderId="31" xfId="0" applyFont="1" applyBorder="1" applyAlignment="1">
      <alignment vertical="top" wrapText="1"/>
    </xf>
    <xf numFmtId="0" fontId="8" fillId="10" borderId="30" xfId="0" applyFont="1" applyFill="1" applyBorder="1" applyAlignment="1">
      <alignment vertical="center" wrapText="1"/>
    </xf>
    <xf numFmtId="0" fontId="8" fillId="14" borderId="28" xfId="0" applyFont="1" applyFill="1" applyBorder="1" applyAlignment="1">
      <alignment vertical="center" wrapText="1"/>
    </xf>
    <xf numFmtId="0" fontId="9" fillId="0" borderId="29" xfId="0" applyFont="1" applyBorder="1" applyAlignment="1">
      <alignment vertical="top" wrapText="1"/>
    </xf>
    <xf numFmtId="0" fontId="9" fillId="0" borderId="19" xfId="0" applyFont="1" applyBorder="1" applyAlignment="1">
      <alignment vertical="top" wrapText="1"/>
    </xf>
    <xf numFmtId="0" fontId="3" fillId="0" borderId="28" xfId="0" applyFont="1" applyBorder="1" applyAlignment="1">
      <alignment vertical="top" wrapText="1"/>
    </xf>
    <xf numFmtId="0" fontId="0" fillId="0" borderId="38" xfId="0" applyBorder="1" applyAlignment="1">
      <alignment vertical="top" wrapText="1"/>
    </xf>
    <xf numFmtId="0" fontId="30" fillId="16" borderId="2" xfId="0" applyFont="1" applyFill="1" applyBorder="1" applyAlignment="1">
      <alignment vertical="center" wrapText="1"/>
    </xf>
    <xf numFmtId="0" fontId="30" fillId="16" borderId="5" xfId="0" applyFont="1" applyFill="1" applyBorder="1" applyAlignment="1">
      <alignment vertical="center" wrapText="1"/>
    </xf>
    <xf numFmtId="0" fontId="30" fillId="16" borderId="4" xfId="0" applyFont="1" applyFill="1" applyBorder="1" applyAlignment="1">
      <alignment vertical="center" wrapText="1"/>
    </xf>
    <xf numFmtId="0" fontId="32" fillId="13" borderId="0" xfId="0" applyFont="1" applyFill="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xf>
    <xf numFmtId="0" fontId="1" fillId="0" borderId="1" xfId="0" applyFont="1" applyBorder="1" applyAlignment="1">
      <alignment horizontal="center"/>
    </xf>
    <xf numFmtId="0" fontId="8" fillId="13" borderId="16" xfId="0" applyFont="1" applyFill="1" applyBorder="1" applyAlignment="1">
      <alignment horizontal="center" vertical="top" wrapText="1"/>
    </xf>
    <xf numFmtId="0" fontId="18" fillId="0" borderId="3" xfId="0" applyFont="1" applyBorder="1" applyAlignment="1">
      <alignment horizontal="left" vertical="top" wrapText="1" shrinkToFit="1" readingOrder="1"/>
    </xf>
    <xf numFmtId="0" fontId="18" fillId="0" borderId="3" xfId="0" applyFont="1" applyBorder="1" applyAlignment="1">
      <alignment horizontal="left" vertical="top" wrapText="1" readingOrder="1"/>
    </xf>
    <xf numFmtId="0" fontId="18" fillId="13" borderId="3" xfId="0" applyFont="1" applyFill="1" applyBorder="1" applyAlignment="1">
      <alignment horizontal="left" vertical="top" wrapText="1" readingOrder="1"/>
    </xf>
    <xf numFmtId="0" fontId="21" fillId="0" borderId="3" xfId="0" applyFont="1" applyBorder="1" applyAlignment="1">
      <alignment horizontal="left" vertical="top" wrapText="1" readingOrder="1"/>
    </xf>
    <xf numFmtId="0" fontId="21" fillId="0" borderId="3" xfId="0" applyFont="1" applyBorder="1" applyAlignment="1">
      <alignment horizontal="left" vertical="top" readingOrder="1"/>
    </xf>
    <xf numFmtId="0" fontId="8" fillId="10" borderId="16" xfId="0" applyFont="1" applyFill="1" applyBorder="1" applyAlignment="1">
      <alignment horizontal="left" vertical="top" wrapText="1"/>
    </xf>
    <xf numFmtId="0" fontId="8" fillId="15" borderId="1" xfId="0" applyFont="1" applyFill="1" applyBorder="1" applyAlignment="1">
      <alignment horizontal="center" vertical="center" wrapText="1"/>
    </xf>
    <xf numFmtId="0" fontId="8" fillId="0" borderId="1" xfId="0" applyFont="1" applyBorder="1" applyAlignment="1">
      <alignment horizontal="center"/>
    </xf>
    <xf numFmtId="0" fontId="8" fillId="10" borderId="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0" fillId="13" borderId="0" xfId="0" applyFill="1" applyAlignment="1">
      <alignment vertical="top"/>
    </xf>
    <xf numFmtId="0" fontId="8" fillId="13" borderId="0" xfId="0" applyFont="1" applyFill="1" applyAlignment="1">
      <alignment horizontal="center" vertical="center" wrapText="1"/>
    </xf>
    <xf numFmtId="0" fontId="32" fillId="13" borderId="0" xfId="0" applyFont="1" applyFill="1" applyAlignment="1">
      <alignment vertical="center" wrapText="1"/>
    </xf>
    <xf numFmtId="0" fontId="32" fillId="13" borderId="37" xfId="0" applyFont="1" applyFill="1" applyBorder="1" applyAlignment="1">
      <alignment vertical="center" wrapText="1"/>
    </xf>
    <xf numFmtId="0" fontId="1" fillId="2" borderId="13" xfId="0" applyFont="1" applyFill="1" applyBorder="1" applyAlignment="1">
      <alignment horizontal="center" vertical="center"/>
    </xf>
    <xf numFmtId="0" fontId="9" fillId="14" borderId="30" xfId="0" applyFont="1" applyFill="1" applyBorder="1" applyAlignment="1">
      <alignment horizontal="center" vertical="center" wrapText="1"/>
    </xf>
    <xf numFmtId="0" fontId="9" fillId="0" borderId="30" xfId="0" applyFont="1" applyBorder="1" applyAlignment="1">
      <alignment horizontal="left" vertical="top" wrapText="1"/>
    </xf>
    <xf numFmtId="0" fontId="9" fillId="0" borderId="16" xfId="0" applyFont="1" applyBorder="1" applyAlignment="1">
      <alignment wrapText="1"/>
    </xf>
    <xf numFmtId="0" fontId="9" fillId="10" borderId="30" xfId="0" applyFont="1" applyFill="1" applyBorder="1" applyAlignment="1">
      <alignment horizontal="center" vertical="center" wrapText="1"/>
    </xf>
    <xf numFmtId="0" fontId="0" fillId="10" borderId="25" xfId="0" applyFill="1" applyBorder="1" applyAlignment="1">
      <alignment horizontal="center" vertical="center" wrapText="1"/>
    </xf>
    <xf numFmtId="0" fontId="9" fillId="25" borderId="30" xfId="0" applyFont="1" applyFill="1" applyBorder="1" applyAlignment="1">
      <alignment horizontal="left" vertical="top" wrapText="1"/>
    </xf>
    <xf numFmtId="0" fontId="9" fillId="25" borderId="3" xfId="0" applyFont="1" applyFill="1" applyBorder="1" applyAlignment="1">
      <alignment wrapText="1"/>
    </xf>
    <xf numFmtId="0" fontId="75" fillId="0" borderId="0" xfId="0" applyFont="1" applyAlignment="1">
      <alignment vertical="top" wrapText="1"/>
    </xf>
    <xf numFmtId="0" fontId="2" fillId="0" borderId="25" xfId="0" applyFont="1" applyBorder="1" applyAlignment="1">
      <alignment horizontal="center" vertical="center" wrapText="1"/>
    </xf>
    <xf numFmtId="0" fontId="0" fillId="18" borderId="3" xfId="0" applyFill="1" applyBorder="1" applyAlignment="1">
      <alignment horizontal="center" vertical="center"/>
    </xf>
    <xf numFmtId="0" fontId="9" fillId="18" borderId="30" xfId="0" applyFont="1" applyFill="1" applyBorder="1" applyAlignment="1">
      <alignment horizontal="center" vertical="center" wrapText="1"/>
    </xf>
    <xf numFmtId="0" fontId="9" fillId="18" borderId="3" xfId="0" applyFont="1" applyFill="1" applyBorder="1" applyAlignment="1">
      <alignment horizontal="center" vertical="center" wrapText="1"/>
    </xf>
    <xf numFmtId="0" fontId="60" fillId="18" borderId="3" xfId="0" applyFont="1" applyFill="1" applyBorder="1" applyAlignment="1">
      <alignment horizontal="left" vertical="top" wrapText="1"/>
    </xf>
    <xf numFmtId="0" fontId="60" fillId="18" borderId="3" xfId="0" applyFont="1" applyFill="1" applyBorder="1" applyAlignment="1">
      <alignment vertical="top" wrapText="1"/>
    </xf>
    <xf numFmtId="0" fontId="60" fillId="18" borderId="30" xfId="0" applyFont="1" applyFill="1" applyBorder="1" applyAlignment="1">
      <alignment horizontal="left" vertical="top" wrapText="1"/>
    </xf>
    <xf numFmtId="0" fontId="60" fillId="18" borderId="3" xfId="0" applyFont="1" applyFill="1" applyBorder="1" applyAlignment="1">
      <alignment wrapText="1"/>
    </xf>
    <xf numFmtId="0" fontId="0" fillId="25" borderId="3" xfId="0" applyFill="1" applyBorder="1" applyAlignment="1">
      <alignment horizontal="center" vertical="center"/>
    </xf>
    <xf numFmtId="0" fontId="0" fillId="25" borderId="25" xfId="0" applyFill="1" applyBorder="1" applyAlignment="1">
      <alignment horizontal="center" vertical="center" wrapText="1"/>
    </xf>
    <xf numFmtId="0" fontId="1" fillId="11" borderId="16" xfId="0" applyFont="1" applyFill="1" applyBorder="1" applyAlignment="1">
      <alignment vertical="center" wrapText="1"/>
    </xf>
    <xf numFmtId="0" fontId="11" fillId="0" borderId="0" xfId="0" applyFont="1" applyAlignment="1">
      <alignment vertical="top" wrapText="1"/>
    </xf>
    <xf numFmtId="0" fontId="0" fillId="25" borderId="0" xfId="0" applyFill="1" applyAlignment="1">
      <alignment vertical="top"/>
    </xf>
    <xf numFmtId="0" fontId="9" fillId="25" borderId="30" xfId="0" applyFont="1" applyFill="1" applyBorder="1" applyAlignment="1">
      <alignment horizontal="center" vertical="center" wrapText="1"/>
    </xf>
    <xf numFmtId="0" fontId="9" fillId="25" borderId="3" xfId="0" applyFont="1" applyFill="1" applyBorder="1" applyAlignment="1">
      <alignment horizontal="center" vertical="center" wrapText="1"/>
    </xf>
    <xf numFmtId="0" fontId="60" fillId="25" borderId="3" xfId="0" applyFont="1" applyFill="1" applyBorder="1" applyAlignment="1">
      <alignment horizontal="left" vertical="top" wrapText="1"/>
    </xf>
    <xf numFmtId="0" fontId="60" fillId="25" borderId="30" xfId="0" applyFont="1" applyFill="1" applyBorder="1" applyAlignment="1">
      <alignment horizontal="left" vertical="top" wrapText="1"/>
    </xf>
    <xf numFmtId="0" fontId="18" fillId="0" borderId="38" xfId="0" applyFont="1" applyBorder="1" applyAlignment="1">
      <alignment horizontal="left" vertical="top" wrapText="1"/>
    </xf>
    <xf numFmtId="0" fontId="10" fillId="0" borderId="38" xfId="0" applyFont="1" applyBorder="1" applyAlignment="1">
      <alignment horizontal="left" vertical="top" wrapText="1"/>
    </xf>
    <xf numFmtId="0" fontId="0" fillId="0" borderId="38" xfId="0" applyBorder="1" applyAlignment="1">
      <alignment vertical="top"/>
    </xf>
    <xf numFmtId="0" fontId="7" fillId="0" borderId="38" xfId="0" applyFont="1" applyBorder="1" applyAlignment="1">
      <alignment horizontal="left" vertical="top" wrapText="1"/>
    </xf>
    <xf numFmtId="0" fontId="8" fillId="0" borderId="38" xfId="0" applyFont="1" applyBorder="1" applyAlignment="1">
      <alignment horizontal="left" vertical="top" wrapText="1"/>
    </xf>
    <xf numFmtId="0" fontId="8" fillId="10" borderId="3" xfId="0" applyFont="1" applyFill="1" applyBorder="1" applyAlignment="1">
      <alignment horizontal="left" vertical="top" wrapText="1"/>
    </xf>
    <xf numFmtId="0" fontId="0" fillId="0" borderId="19" xfId="0" applyBorder="1" applyAlignment="1">
      <alignment vertical="top"/>
    </xf>
    <xf numFmtId="0" fontId="9" fillId="0" borderId="38" xfId="0" applyFont="1" applyBorder="1" applyAlignment="1">
      <alignment vertical="top" wrapText="1"/>
    </xf>
    <xf numFmtId="0" fontId="81" fillId="37" borderId="48" xfId="0" applyFont="1" applyFill="1" applyBorder="1" applyAlignment="1">
      <alignment horizontal="center" vertical="top" wrapText="1"/>
    </xf>
    <xf numFmtId="0" fontId="0" fillId="0" borderId="38" xfId="0" applyBorder="1" applyAlignment="1">
      <alignment horizontal="left" vertical="top" wrapText="1"/>
    </xf>
    <xf numFmtId="0" fontId="0" fillId="0" borderId="44" xfId="0" applyBorder="1" applyAlignment="1">
      <alignment vertical="top" wrapText="1"/>
    </xf>
    <xf numFmtId="0" fontId="0" fillId="0" borderId="44" xfId="0" applyBorder="1" applyAlignment="1">
      <alignment horizontal="center" vertical="top" wrapText="1"/>
    </xf>
    <xf numFmtId="0" fontId="8" fillId="33" borderId="3" xfId="0" applyFont="1" applyFill="1" applyBorder="1" applyAlignment="1">
      <alignment horizontal="left" vertical="top" wrapText="1"/>
    </xf>
    <xf numFmtId="0" fontId="0" fillId="0" borderId="44" xfId="0" applyBorder="1" applyAlignment="1">
      <alignment vertical="top"/>
    </xf>
    <xf numFmtId="0" fontId="8" fillId="33" borderId="15" xfId="0" applyFont="1" applyFill="1" applyBorder="1" applyAlignment="1">
      <alignment horizontal="left" vertical="top" wrapText="1"/>
    </xf>
    <xf numFmtId="0" fontId="18" fillId="0" borderId="60" xfId="0" applyFont="1" applyBorder="1" applyAlignment="1">
      <alignment vertical="top" wrapText="1"/>
    </xf>
    <xf numFmtId="0" fontId="18" fillId="0" borderId="52" xfId="0" applyFont="1" applyBorder="1" applyAlignment="1">
      <alignment vertical="top" wrapText="1"/>
    </xf>
    <xf numFmtId="0" fontId="17" fillId="0" borderId="60" xfId="0" applyFont="1" applyBorder="1" applyAlignment="1">
      <alignment vertical="top" wrapText="1"/>
    </xf>
    <xf numFmtId="0" fontId="17" fillId="0" borderId="60" xfId="0" applyFont="1" applyBorder="1" applyAlignment="1">
      <alignment vertical="top"/>
    </xf>
    <xf numFmtId="0" fontId="17" fillId="0" borderId="52" xfId="0" applyFont="1" applyBorder="1" applyAlignment="1">
      <alignment vertical="top" wrapText="1"/>
    </xf>
    <xf numFmtId="0" fontId="17" fillId="0" borderId="52" xfId="0" applyFont="1" applyBorder="1" applyAlignment="1">
      <alignment vertical="top"/>
    </xf>
    <xf numFmtId="0" fontId="17" fillId="0" borderId="32" xfId="0" applyFont="1" applyBorder="1" applyAlignment="1">
      <alignment vertical="top"/>
    </xf>
    <xf numFmtId="0" fontId="17" fillId="26" borderId="0" xfId="0" applyFont="1" applyFill="1" applyAlignment="1">
      <alignment vertical="top"/>
    </xf>
    <xf numFmtId="0" fontId="18" fillId="0" borderId="60" xfId="0" applyFont="1" applyBorder="1" applyAlignment="1">
      <alignment vertical="center" wrapText="1"/>
    </xf>
    <xf numFmtId="0" fontId="17" fillId="0" borderId="60" xfId="0" applyFont="1" applyBorder="1" applyAlignment="1">
      <alignment vertical="center" wrapText="1"/>
    </xf>
    <xf numFmtId="0" fontId="17" fillId="0" borderId="60" xfId="0" applyFont="1" applyBorder="1" applyAlignment="1">
      <alignment vertical="center"/>
    </xf>
    <xf numFmtId="0" fontId="17" fillId="0" borderId="52" xfId="0" applyFont="1" applyBorder="1" applyAlignment="1">
      <alignment vertical="center" wrapText="1"/>
    </xf>
    <xf numFmtId="0" fontId="17" fillId="0" borderId="52" xfId="0" applyFont="1" applyBorder="1" applyAlignment="1">
      <alignment vertical="center"/>
    </xf>
    <xf numFmtId="0" fontId="17" fillId="26" borderId="0" xfId="0" applyFont="1" applyFill="1" applyAlignment="1">
      <alignment horizontal="center" vertical="center"/>
    </xf>
    <xf numFmtId="0" fontId="62" fillId="16" borderId="0" xfId="0" applyFont="1" applyFill="1"/>
    <xf numFmtId="0" fontId="13" fillId="13" borderId="5" xfId="0" applyFont="1" applyFill="1" applyBorder="1" applyAlignment="1">
      <alignment horizontal="center" vertical="center" wrapText="1"/>
    </xf>
    <xf numFmtId="0" fontId="9" fillId="0" borderId="16" xfId="0" applyFont="1" applyBorder="1" applyAlignment="1">
      <alignment vertical="top"/>
    </xf>
    <xf numFmtId="0" fontId="9" fillId="0" borderId="30" xfId="0" applyFont="1" applyBorder="1" applyAlignment="1">
      <alignment vertical="top"/>
    </xf>
    <xf numFmtId="0" fontId="0" fillId="0" borderId="16" xfId="0" applyBorder="1"/>
    <xf numFmtId="0" fontId="2" fillId="0" borderId="16" xfId="0" applyFont="1" applyBorder="1" applyAlignment="1">
      <alignment vertical="center" wrapText="1"/>
    </xf>
    <xf numFmtId="3" fontId="9" fillId="0" borderId="0" xfId="0" applyNumberFormat="1" applyFont="1" applyAlignment="1">
      <alignment vertical="top" wrapText="1"/>
    </xf>
    <xf numFmtId="0" fontId="9" fillId="0" borderId="16" xfId="0" applyFont="1" applyBorder="1"/>
    <xf numFmtId="0" fontId="87" fillId="28" borderId="3" xfId="0" applyFont="1" applyFill="1" applyBorder="1" applyAlignment="1">
      <alignment vertical="top" wrapText="1"/>
    </xf>
    <xf numFmtId="0" fontId="1" fillId="4" borderId="24" xfId="0" applyFont="1" applyFill="1" applyBorder="1" applyAlignment="1">
      <alignment horizontal="left" vertical="center" wrapText="1"/>
    </xf>
    <xf numFmtId="0" fontId="90" fillId="0" borderId="38" xfId="0" applyFont="1" applyBorder="1" applyAlignment="1">
      <alignment horizontal="center" vertical="center" wrapText="1"/>
    </xf>
    <xf numFmtId="0" fontId="90" fillId="0" borderId="38" xfId="0" applyFont="1" applyBorder="1" applyAlignment="1">
      <alignment vertical="center"/>
    </xf>
    <xf numFmtId="0" fontId="3" fillId="10" borderId="38" xfId="0" applyFont="1" applyFill="1" applyBorder="1" applyAlignment="1">
      <alignment horizontal="center" vertical="center"/>
    </xf>
    <xf numFmtId="0" fontId="3" fillId="37" borderId="38" xfId="0" applyFont="1" applyFill="1" applyBorder="1" applyAlignment="1">
      <alignment horizontal="center" vertical="center" wrapText="1"/>
    </xf>
    <xf numFmtId="0" fontId="0" fillId="0" borderId="38" xfId="0" applyBorder="1" applyAlignment="1">
      <alignment wrapText="1"/>
    </xf>
    <xf numFmtId="0" fontId="3" fillId="38" borderId="38" xfId="0" applyFont="1" applyFill="1" applyBorder="1" applyAlignment="1">
      <alignment horizontal="center" vertical="center"/>
    </xf>
    <xf numFmtId="0" fontId="1" fillId="4" borderId="4" xfId="0"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3" xfId="0" applyFont="1" applyBorder="1" applyAlignment="1">
      <alignment horizontal="center" wrapText="1"/>
    </xf>
    <xf numFmtId="0" fontId="1" fillId="4" borderId="37" xfId="0" applyFont="1" applyFill="1" applyBorder="1" applyAlignment="1" applyProtection="1">
      <alignment vertical="center" wrapText="1"/>
      <protection locked="0"/>
    </xf>
    <xf numFmtId="0" fontId="1" fillId="4" borderId="10" xfId="0" applyFont="1" applyFill="1" applyBorder="1" applyAlignment="1" applyProtection="1">
      <alignment vertical="center" wrapText="1"/>
      <protection locked="0"/>
    </xf>
    <xf numFmtId="0" fontId="8" fillId="25" borderId="3" xfId="0" applyFont="1" applyFill="1" applyBorder="1" applyAlignment="1">
      <alignment vertical="center" wrapText="1"/>
    </xf>
    <xf numFmtId="0" fontId="8" fillId="25" borderId="3" xfId="0" applyFont="1" applyFill="1" applyBorder="1" applyAlignment="1">
      <alignment vertical="top" wrapText="1"/>
    </xf>
    <xf numFmtId="0" fontId="10" fillId="25" borderId="16" xfId="0" applyFont="1" applyFill="1" applyBorder="1" applyAlignment="1">
      <alignment vertical="top" wrapText="1"/>
    </xf>
    <xf numFmtId="0" fontId="9" fillId="25" borderId="3" xfId="0" applyFont="1" applyFill="1" applyBorder="1" applyAlignment="1">
      <alignment vertical="top" wrapText="1"/>
    </xf>
    <xf numFmtId="0" fontId="10" fillId="25" borderId="3" xfId="0" applyFont="1" applyFill="1" applyBorder="1" applyAlignment="1">
      <alignment vertical="top" wrapText="1"/>
    </xf>
    <xf numFmtId="0" fontId="9" fillId="25" borderId="16" xfId="0" applyFont="1" applyFill="1" applyBorder="1" applyAlignment="1">
      <alignment vertical="top" wrapText="1"/>
    </xf>
    <xf numFmtId="0" fontId="12" fillId="25" borderId="3" xfId="0" applyFont="1" applyFill="1" applyBorder="1" applyAlignment="1">
      <alignment vertical="top"/>
    </xf>
    <xf numFmtId="0" fontId="10" fillId="25" borderId="15" xfId="0" applyFont="1" applyFill="1" applyBorder="1" applyAlignment="1">
      <alignment horizontal="center" vertical="top" wrapText="1"/>
    </xf>
    <xf numFmtId="0" fontId="17" fillId="25" borderId="24" xfId="0" applyFont="1" applyFill="1" applyBorder="1" applyAlignment="1">
      <alignment vertical="top" wrapText="1"/>
    </xf>
    <xf numFmtId="0" fontId="21" fillId="25" borderId="19" xfId="0" applyFont="1" applyFill="1" applyBorder="1" applyAlignment="1">
      <alignment vertical="top" wrapText="1"/>
    </xf>
    <xf numFmtId="0" fontId="1" fillId="4" borderId="12" xfId="0" applyFont="1" applyFill="1" applyBorder="1" applyAlignment="1" applyProtection="1">
      <alignment vertical="center" wrapText="1"/>
      <protection locked="0"/>
    </xf>
    <xf numFmtId="0" fontId="1" fillId="4" borderId="62" xfId="0" applyFont="1" applyFill="1" applyBorder="1" applyAlignment="1" applyProtection="1">
      <alignment horizontal="center" vertical="center" wrapText="1"/>
      <protection locked="0"/>
    </xf>
    <xf numFmtId="0" fontId="8" fillId="24" borderId="5" xfId="0" applyFont="1" applyFill="1" applyBorder="1" applyAlignment="1">
      <alignment horizontal="center" vertical="center" wrapText="1"/>
    </xf>
    <xf numFmtId="0" fontId="8" fillId="24" borderId="8" xfId="0" applyFont="1" applyFill="1" applyBorder="1" applyAlignment="1">
      <alignment horizontal="center" vertical="center" wrapText="1"/>
    </xf>
    <xf numFmtId="0" fontId="1" fillId="4" borderId="18" xfId="0" applyFont="1" applyFill="1" applyBorder="1" applyAlignment="1">
      <alignment vertical="center" wrapText="1"/>
    </xf>
    <xf numFmtId="0" fontId="1" fillId="4" borderId="30" xfId="0" applyFont="1" applyFill="1" applyBorder="1" applyAlignment="1">
      <alignment vertical="center" wrapText="1"/>
    </xf>
    <xf numFmtId="0" fontId="1" fillId="4" borderId="29" xfId="0" applyFont="1" applyFill="1" applyBorder="1" applyAlignment="1">
      <alignment vertical="center" wrapText="1"/>
    </xf>
    <xf numFmtId="0" fontId="1" fillId="4" borderId="19" xfId="0" applyFont="1" applyFill="1" applyBorder="1" applyAlignment="1">
      <alignment vertical="center" wrapText="1"/>
    </xf>
    <xf numFmtId="0" fontId="35" fillId="25" borderId="3" xfId="0" applyFont="1" applyFill="1" applyBorder="1" applyAlignment="1">
      <alignment vertical="top" wrapText="1"/>
    </xf>
    <xf numFmtId="0" fontId="36" fillId="25" borderId="3" xfId="0" applyFont="1" applyFill="1" applyBorder="1" applyAlignment="1">
      <alignment vertical="top" wrapText="1"/>
    </xf>
    <xf numFmtId="0" fontId="7" fillId="25" borderId="3" xfId="0" applyFont="1" applyFill="1" applyBorder="1" applyAlignment="1">
      <alignment horizontal="left" vertical="top" wrapText="1"/>
    </xf>
    <xf numFmtId="0" fontId="0" fillId="25" borderId="3" xfId="0" applyFill="1" applyBorder="1" applyAlignment="1">
      <alignment horizontal="left" vertical="top" wrapText="1"/>
    </xf>
    <xf numFmtId="0" fontId="2" fillId="25" borderId="3" xfId="0" applyFont="1" applyFill="1" applyBorder="1" applyAlignment="1">
      <alignment horizontal="left" vertical="top" wrapText="1"/>
    </xf>
    <xf numFmtId="0" fontId="9" fillId="25" borderId="3" xfId="0" applyFont="1" applyFill="1" applyBorder="1" applyAlignment="1">
      <alignment horizontal="left" vertical="center" wrapText="1"/>
    </xf>
    <xf numFmtId="0" fontId="44" fillId="25" borderId="3" xfId="0" applyFont="1" applyFill="1" applyBorder="1" applyAlignment="1">
      <alignment horizontal="left" vertical="top" wrapText="1"/>
    </xf>
    <xf numFmtId="0" fontId="44" fillId="25" borderId="3" xfId="0" applyFont="1" applyFill="1" applyBorder="1" applyAlignment="1">
      <alignment vertical="top" wrapText="1"/>
    </xf>
    <xf numFmtId="0" fontId="15" fillId="25" borderId="3" xfId="0" applyFont="1" applyFill="1" applyBorder="1" applyAlignment="1">
      <alignment vertical="center" wrapText="1"/>
    </xf>
    <xf numFmtId="0" fontId="8" fillId="25" borderId="24" xfId="0" applyFont="1" applyFill="1" applyBorder="1" applyAlignment="1">
      <alignment horizontal="left" vertical="center" wrapText="1"/>
    </xf>
    <xf numFmtId="0" fontId="9" fillId="25" borderId="3" xfId="0" applyFont="1" applyFill="1" applyBorder="1" applyAlignment="1">
      <alignment horizontal="left" vertical="top"/>
    </xf>
    <xf numFmtId="0" fontId="8" fillId="25" borderId="3" xfId="0" applyFont="1" applyFill="1" applyBorder="1" applyAlignment="1">
      <alignment horizontal="center" vertical="center" wrapText="1"/>
    </xf>
    <xf numFmtId="0" fontId="35" fillId="25" borderId="3" xfId="0" applyFont="1" applyFill="1" applyBorder="1" applyAlignment="1">
      <alignment vertical="center" wrapText="1"/>
    </xf>
    <xf numFmtId="0" fontId="9" fillId="25" borderId="24" xfId="0" applyFont="1" applyFill="1" applyBorder="1" applyAlignment="1">
      <alignment horizontal="left" vertical="top" wrapText="1"/>
    </xf>
    <xf numFmtId="0" fontId="35" fillId="25" borderId="3" xfId="0" applyFont="1" applyFill="1" applyBorder="1" applyAlignment="1">
      <alignment horizontal="left" vertical="center" wrapText="1"/>
    </xf>
    <xf numFmtId="0" fontId="35" fillId="25" borderId="24" xfId="0" applyFont="1" applyFill="1" applyBorder="1" applyAlignment="1">
      <alignment vertical="top" wrapText="1"/>
    </xf>
    <xf numFmtId="0" fontId="9" fillId="25" borderId="3" xfId="0" quotePrefix="1" applyFont="1" applyFill="1" applyBorder="1" applyAlignment="1">
      <alignment horizontal="left" vertical="top" wrapText="1"/>
    </xf>
    <xf numFmtId="0" fontId="9" fillId="25" borderId="24" xfId="0" applyFont="1" applyFill="1" applyBorder="1" applyAlignment="1">
      <alignment horizontal="center" vertical="top" wrapText="1"/>
    </xf>
    <xf numFmtId="0" fontId="15" fillId="25" borderId="24" xfId="0" applyFont="1" applyFill="1" applyBorder="1" applyAlignment="1">
      <alignment vertical="center" wrapText="1"/>
    </xf>
    <xf numFmtId="0" fontId="8" fillId="25" borderId="16" xfId="0" applyFont="1" applyFill="1" applyBorder="1" applyAlignment="1">
      <alignment horizontal="center" vertical="center" wrapText="1"/>
    </xf>
    <xf numFmtId="0" fontId="8" fillId="25" borderId="62" xfId="0" applyFont="1" applyFill="1" applyBorder="1" applyAlignment="1" applyProtection="1">
      <alignment horizontal="center" vertical="center" wrapText="1"/>
      <protection locked="0"/>
    </xf>
    <xf numFmtId="0" fontId="2" fillId="25" borderId="3" xfId="0" applyFont="1" applyFill="1" applyBorder="1" applyAlignment="1">
      <alignment vertical="top"/>
    </xf>
    <xf numFmtId="0" fontId="9" fillId="25" borderId="3" xfId="0" applyFont="1" applyFill="1" applyBorder="1" applyAlignment="1">
      <alignment vertical="top"/>
    </xf>
    <xf numFmtId="0" fontId="24" fillId="25" borderId="15" xfId="0" applyFont="1" applyFill="1" applyBorder="1" applyAlignment="1">
      <alignment horizontal="center" vertical="top" wrapText="1"/>
    </xf>
    <xf numFmtId="0" fontId="22" fillId="25" borderId="0" xfId="0" applyFont="1" applyFill="1" applyAlignment="1">
      <alignment vertical="top"/>
    </xf>
    <xf numFmtId="0" fontId="18" fillId="25" borderId="3" xfId="0" applyFont="1" applyFill="1" applyBorder="1" applyAlignment="1">
      <alignment vertical="top" wrapText="1"/>
    </xf>
    <xf numFmtId="0" fontId="1" fillId="4" borderId="1" xfId="0" applyFont="1" applyFill="1" applyBorder="1" applyAlignment="1">
      <alignment vertical="center" wrapText="1"/>
    </xf>
    <xf numFmtId="0" fontId="46" fillId="0" borderId="5" xfId="0" applyFont="1" applyBorder="1" applyAlignment="1">
      <alignment horizontal="center" vertical="center" wrapText="1"/>
    </xf>
    <xf numFmtId="0" fontId="10" fillId="25" borderId="3" xfId="0" applyFont="1" applyFill="1" applyBorder="1" applyAlignment="1">
      <alignment horizontal="center" vertical="center" wrapText="1"/>
    </xf>
    <xf numFmtId="0" fontId="23" fillId="25" borderId="0" xfId="0" applyFont="1" applyFill="1" applyAlignment="1">
      <alignment wrapText="1"/>
    </xf>
    <xf numFmtId="0" fontId="10" fillId="25" borderId="3" xfId="0" applyFont="1" applyFill="1" applyBorder="1" applyAlignment="1">
      <alignment horizontal="left" vertical="top" wrapText="1"/>
    </xf>
    <xf numFmtId="0" fontId="10" fillId="25" borderId="3" xfId="0" applyFont="1" applyFill="1" applyBorder="1" applyAlignment="1">
      <alignment wrapText="1"/>
    </xf>
    <xf numFmtId="0" fontId="10" fillId="25" borderId="3" xfId="0" applyFont="1" applyFill="1" applyBorder="1" applyAlignment="1">
      <alignment horizontal="justify" vertical="top" wrapText="1"/>
    </xf>
    <xf numFmtId="0" fontId="3" fillId="24" borderId="3" xfId="0" applyFont="1" applyFill="1" applyBorder="1" applyAlignment="1">
      <alignment horizontal="center" vertical="center" wrapText="1"/>
    </xf>
    <xf numFmtId="0" fontId="8" fillId="24" borderId="2" xfId="0" applyFont="1" applyFill="1" applyBorder="1" applyAlignment="1">
      <alignment horizontal="center" vertical="center" wrapText="1"/>
    </xf>
    <xf numFmtId="0" fontId="91" fillId="0" borderId="1" xfId="0" applyFont="1" applyBorder="1" applyAlignment="1" applyProtection="1">
      <alignment horizontal="center" vertical="center" wrapText="1"/>
      <protection locked="0"/>
    </xf>
    <xf numFmtId="0" fontId="91" fillId="0" borderId="1" xfId="0" applyFont="1" applyBorder="1" applyAlignment="1" applyProtection="1">
      <alignment horizontal="center" vertical="center"/>
      <protection locked="0"/>
    </xf>
    <xf numFmtId="0" fontId="91" fillId="0" borderId="5" xfId="0" applyFont="1" applyBorder="1" applyAlignment="1" applyProtection="1">
      <alignment horizontal="center" vertical="center" wrapText="1"/>
      <protection locked="0"/>
    </xf>
    <xf numFmtId="0" fontId="91" fillId="0" borderId="4" xfId="0" applyFont="1" applyBorder="1" applyAlignment="1" applyProtection="1">
      <alignment horizontal="center" vertical="center" wrapText="1"/>
      <protection locked="0"/>
    </xf>
    <xf numFmtId="0" fontId="91" fillId="0" borderId="1" xfId="0" applyFont="1" applyBorder="1" applyAlignment="1" applyProtection="1">
      <alignment horizontal="center"/>
      <protection locked="0"/>
    </xf>
    <xf numFmtId="0" fontId="57" fillId="25" borderId="3" xfId="0" applyFont="1" applyFill="1" applyBorder="1" applyAlignment="1">
      <alignment vertical="top" wrapText="1"/>
    </xf>
    <xf numFmtId="0" fontId="57" fillId="25" borderId="3" xfId="0" applyFont="1" applyFill="1" applyBorder="1"/>
    <xf numFmtId="0" fontId="57" fillId="25" borderId="16" xfId="0" applyFont="1" applyFill="1" applyBorder="1" applyAlignment="1">
      <alignment horizontal="left" vertical="top" wrapText="1"/>
    </xf>
    <xf numFmtId="0" fontId="9" fillId="25" borderId="16" xfId="0" applyFont="1" applyFill="1" applyBorder="1" applyAlignment="1">
      <alignment horizontal="left" vertical="top" wrapText="1"/>
    </xf>
    <xf numFmtId="0" fontId="1" fillId="4" borderId="2" xfId="0" applyFont="1" applyFill="1" applyBorder="1" applyAlignment="1">
      <alignment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vertical="center" wrapText="1"/>
    </xf>
    <xf numFmtId="0" fontId="55" fillId="25" borderId="3" xfId="0" applyFont="1" applyFill="1" applyBorder="1" applyAlignment="1">
      <alignment vertical="top" wrapText="1"/>
    </xf>
    <xf numFmtId="0" fontId="0" fillId="25" borderId="15" xfId="0" applyFill="1" applyBorder="1" applyAlignment="1">
      <alignment vertical="top" wrapText="1"/>
    </xf>
    <xf numFmtId="0" fontId="1" fillId="4" borderId="3" xfId="0" applyFont="1" applyFill="1" applyBorder="1" applyAlignment="1">
      <alignment vertical="center" wrapText="1"/>
    </xf>
    <xf numFmtId="0" fontId="90" fillId="0" borderId="52" xfId="0" applyFont="1" applyBorder="1" applyAlignment="1">
      <alignment vertical="center"/>
    </xf>
    <xf numFmtId="0" fontId="0" fillId="0" borderId="52" xfId="0" applyBorder="1" applyAlignment="1">
      <alignment vertical="top" wrapText="1"/>
    </xf>
    <xf numFmtId="0" fontId="0" fillId="0" borderId="52" xfId="0" applyBorder="1" applyAlignment="1">
      <alignment wrapText="1"/>
    </xf>
    <xf numFmtId="0" fontId="90" fillId="0" borderId="3" xfId="0" applyFont="1" applyBorder="1" applyAlignment="1">
      <alignment horizontal="center" vertical="center" wrapText="1"/>
    </xf>
    <xf numFmtId="0" fontId="3" fillId="10" borderId="3" xfId="0" applyFont="1" applyFill="1" applyBorder="1" applyAlignment="1">
      <alignment horizontal="center" vertical="center"/>
    </xf>
    <xf numFmtId="0" fontId="3" fillId="37" borderId="3" xfId="0" applyFont="1" applyFill="1" applyBorder="1" applyAlignment="1">
      <alignment horizontal="center" vertical="center" wrapText="1"/>
    </xf>
    <xf numFmtId="0" fontId="3" fillId="38" borderId="3" xfId="0" applyFont="1" applyFill="1" applyBorder="1" applyAlignment="1">
      <alignment horizontal="center" vertical="center"/>
    </xf>
    <xf numFmtId="0" fontId="9" fillId="0" borderId="27"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30" xfId="0" applyFont="1" applyBorder="1" applyAlignment="1">
      <alignment horizontal="center" vertical="center" wrapText="1"/>
    </xf>
    <xf numFmtId="0" fontId="9" fillId="25" borderId="16" xfId="0" applyFont="1" applyFill="1" applyBorder="1" applyAlignment="1">
      <alignment horizontal="center" vertical="center" wrapText="1"/>
    </xf>
    <xf numFmtId="0" fontId="9" fillId="25" borderId="24" xfId="0" applyFont="1" applyFill="1" applyBorder="1" applyAlignment="1">
      <alignment horizontal="center" vertical="center" wrapText="1"/>
    </xf>
    <xf numFmtId="0" fontId="9" fillId="25" borderId="52" xfId="0" applyFont="1" applyFill="1" applyBorder="1" applyAlignment="1">
      <alignment wrapText="1"/>
    </xf>
    <xf numFmtId="0" fontId="9" fillId="25" borderId="19" xfId="0" applyFont="1" applyFill="1" applyBorder="1" applyAlignment="1">
      <alignment horizontal="center" vertical="center" wrapText="1"/>
    </xf>
    <xf numFmtId="0" fontId="9" fillId="25" borderId="15" xfId="0" applyFont="1" applyFill="1" applyBorder="1" applyAlignment="1">
      <alignment horizontal="center" vertical="center" wrapText="1"/>
    </xf>
    <xf numFmtId="0" fontId="9" fillId="25" borderId="38" xfId="0" applyFont="1" applyFill="1" applyBorder="1" applyAlignment="1">
      <alignment horizontal="center" vertical="center" wrapText="1"/>
    </xf>
    <xf numFmtId="0" fontId="1" fillId="4" borderId="1" xfId="0" applyFont="1" applyFill="1" applyBorder="1" applyAlignment="1">
      <alignment vertical="top" wrapText="1"/>
    </xf>
    <xf numFmtId="0" fontId="0" fillId="17" borderId="0" xfId="0" applyFill="1" applyAlignment="1">
      <alignment vertical="top"/>
    </xf>
    <xf numFmtId="0" fontId="5" fillId="17" borderId="2" xfId="0" applyFont="1" applyFill="1" applyBorder="1" applyAlignment="1">
      <alignment horizontal="center" vertical="top" wrapText="1"/>
    </xf>
    <xf numFmtId="0" fontId="5" fillId="17" borderId="4" xfId="0" applyFont="1" applyFill="1" applyBorder="1" applyAlignment="1">
      <alignment horizontal="center" vertical="top" wrapText="1"/>
    </xf>
    <xf numFmtId="0" fontId="9" fillId="25" borderId="44" xfId="0" applyFont="1" applyFill="1" applyBorder="1" applyAlignment="1">
      <alignment horizontal="left" vertical="top" wrapText="1"/>
    </xf>
    <xf numFmtId="0" fontId="9" fillId="36" borderId="44" xfId="0" applyFont="1" applyFill="1" applyBorder="1" applyAlignment="1">
      <alignment horizontal="left" vertical="top" wrapText="1"/>
    </xf>
    <xf numFmtId="0" fontId="9" fillId="36" borderId="3" xfId="0" applyFont="1" applyFill="1" applyBorder="1" applyAlignment="1">
      <alignment horizontal="left" vertical="top" wrapText="1"/>
    </xf>
    <xf numFmtId="0" fontId="1" fillId="4" borderId="2" xfId="0" applyFont="1" applyFill="1" applyBorder="1" applyAlignment="1">
      <alignment vertical="top" wrapText="1"/>
    </xf>
    <xf numFmtId="0" fontId="9" fillId="13" borderId="66" xfId="0" applyFont="1" applyFill="1" applyBorder="1" applyAlignment="1">
      <alignment horizontal="left" vertical="top" wrapText="1"/>
    </xf>
    <xf numFmtId="0" fontId="1" fillId="4" borderId="4" xfId="0" applyFont="1" applyFill="1" applyBorder="1" applyAlignment="1">
      <alignment vertical="top" wrapText="1"/>
    </xf>
    <xf numFmtId="0" fontId="8" fillId="25" borderId="44" xfId="0" applyFont="1" applyFill="1" applyBorder="1" applyAlignment="1">
      <alignment horizontal="left" vertical="top" wrapText="1"/>
    </xf>
    <xf numFmtId="0" fontId="9" fillId="25" borderId="44" xfId="0" applyFont="1" applyFill="1" applyBorder="1" applyAlignment="1">
      <alignment horizontal="left" vertical="top"/>
    </xf>
    <xf numFmtId="0" fontId="10" fillId="25" borderId="44" xfId="0" applyFont="1" applyFill="1" applyBorder="1" applyAlignment="1">
      <alignment horizontal="left" vertical="top"/>
    </xf>
    <xf numFmtId="0" fontId="8" fillId="25" borderId="3" xfId="0" applyFont="1" applyFill="1" applyBorder="1" applyAlignment="1">
      <alignment horizontal="left" vertical="top" wrapText="1"/>
    </xf>
    <xf numFmtId="0" fontId="8" fillId="25" borderId="31" xfId="0" applyFont="1" applyFill="1" applyBorder="1" applyAlignment="1">
      <alignment vertical="top" wrapText="1"/>
    </xf>
    <xf numFmtId="0" fontId="9" fillId="25" borderId="31" xfId="0" applyFont="1" applyFill="1" applyBorder="1" applyAlignment="1">
      <alignment vertical="top" wrapText="1"/>
    </xf>
    <xf numFmtId="0" fontId="9" fillId="25" borderId="29" xfId="0" applyFont="1" applyFill="1" applyBorder="1" applyAlignment="1">
      <alignment vertical="top" wrapText="1"/>
    </xf>
    <xf numFmtId="0" fontId="3" fillId="25" borderId="0" xfId="0" applyFont="1" applyFill="1" applyAlignment="1">
      <alignment vertical="top"/>
    </xf>
    <xf numFmtId="0" fontId="32" fillId="25" borderId="3" xfId="0" applyFont="1" applyFill="1" applyBorder="1" applyAlignment="1">
      <alignment horizontal="center" vertical="top" wrapText="1"/>
    </xf>
    <xf numFmtId="0" fontId="8" fillId="25" borderId="24" xfId="0" applyFont="1" applyFill="1" applyBorder="1" applyAlignment="1">
      <alignment vertical="top" wrapText="1"/>
    </xf>
    <xf numFmtId="0" fontId="9" fillId="25" borderId="24" xfId="0" applyFont="1" applyFill="1" applyBorder="1" applyAlignment="1">
      <alignment vertical="top" wrapText="1"/>
    </xf>
    <xf numFmtId="0" fontId="9" fillId="25" borderId="19" xfId="0" applyFont="1" applyFill="1" applyBorder="1" applyAlignment="1">
      <alignment vertical="top" wrapText="1"/>
    </xf>
    <xf numFmtId="0" fontId="3" fillId="10" borderId="15" xfId="0" applyFont="1" applyFill="1" applyBorder="1" applyAlignment="1">
      <alignment horizontal="center" vertical="center"/>
    </xf>
    <xf numFmtId="0" fontId="3" fillId="10" borderId="26" xfId="0" applyFont="1" applyFill="1" applyBorder="1" applyAlignment="1">
      <alignment horizontal="center" vertical="center"/>
    </xf>
    <xf numFmtId="0" fontId="3" fillId="10" borderId="16" xfId="0" applyFont="1" applyFill="1" applyBorder="1" applyAlignment="1">
      <alignment horizontal="center" vertical="center"/>
    </xf>
    <xf numFmtId="0" fontId="2" fillId="0" borderId="3" xfId="0" applyFont="1" applyBorder="1" applyAlignment="1">
      <alignment horizontal="center" vertical="top" wrapText="1"/>
    </xf>
    <xf numFmtId="0" fontId="8" fillId="14" borderId="27" xfId="0" applyFont="1" applyFill="1" applyBorder="1" applyAlignment="1">
      <alignment horizontal="center" vertical="center" wrapText="1"/>
    </xf>
    <xf numFmtId="0" fontId="3" fillId="14" borderId="15" xfId="0" applyFont="1" applyFill="1" applyBorder="1" applyAlignment="1">
      <alignment horizontal="center" vertical="center" wrapText="1"/>
    </xf>
    <xf numFmtId="0" fontId="8" fillId="10" borderId="28" xfId="0" applyFont="1" applyFill="1" applyBorder="1" applyAlignment="1">
      <alignment horizontal="center" vertical="center" wrapText="1"/>
    </xf>
    <xf numFmtId="0" fontId="8" fillId="10" borderId="27" xfId="0" applyFont="1" applyFill="1" applyBorder="1" applyAlignment="1">
      <alignment horizontal="center" vertical="center" wrapText="1"/>
    </xf>
    <xf numFmtId="0" fontId="18" fillId="25" borderId="3" xfId="0" applyFont="1" applyFill="1" applyBorder="1" applyAlignment="1">
      <alignment horizontal="left" vertical="top" wrapText="1" readingOrder="1"/>
    </xf>
    <xf numFmtId="0" fontId="8" fillId="25" borderId="6" xfId="0" applyFont="1" applyFill="1" applyBorder="1" applyAlignment="1">
      <alignment horizontal="center" vertical="center" wrapText="1"/>
    </xf>
    <xf numFmtId="0" fontId="1" fillId="4" borderId="68" xfId="0" applyFont="1" applyFill="1" applyBorder="1" applyAlignment="1">
      <alignment horizontal="center" vertical="center" wrapText="1"/>
    </xf>
    <xf numFmtId="0" fontId="8" fillId="25" borderId="61" xfId="0" applyFont="1" applyFill="1" applyBorder="1" applyAlignment="1">
      <alignment horizontal="center" vertical="center" wrapText="1"/>
    </xf>
    <xf numFmtId="0" fontId="8" fillId="25" borderId="21"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8" fillId="25" borderId="15" xfId="0" applyFont="1" applyFill="1" applyBorder="1" applyAlignment="1">
      <alignment horizontal="center" vertical="center" wrapText="1"/>
    </xf>
    <xf numFmtId="0" fontId="92" fillId="0" borderId="0" xfId="0" applyFont="1" applyAlignment="1">
      <alignment horizontal="left" vertical="top" wrapText="1"/>
    </xf>
    <xf numFmtId="0" fontId="94" fillId="0" borderId="0" xfId="0" applyFont="1" applyAlignment="1">
      <alignment horizontal="left" vertical="center" wrapText="1" indent="4"/>
    </xf>
    <xf numFmtId="0" fontId="1" fillId="4" borderId="7" xfId="0" applyFont="1" applyFill="1" applyBorder="1" applyAlignment="1" applyProtection="1">
      <alignment horizontal="center" vertical="center" wrapText="1"/>
      <protection locked="0"/>
    </xf>
    <xf numFmtId="0" fontId="1" fillId="4" borderId="10" xfId="0" applyFont="1" applyFill="1" applyBorder="1" applyAlignment="1" applyProtection="1">
      <alignment horizontal="center" vertical="center" wrapText="1"/>
      <protection locked="0"/>
    </xf>
    <xf numFmtId="0" fontId="1" fillId="4" borderId="20" xfId="0" applyFont="1" applyFill="1" applyBorder="1" applyAlignment="1" applyProtection="1">
      <alignment horizontal="center" vertical="center" wrapText="1"/>
      <protection locked="0"/>
    </xf>
    <xf numFmtId="0" fontId="1" fillId="4" borderId="6"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7" fillId="0" borderId="15" xfId="0" applyFont="1" applyBorder="1" applyAlignment="1">
      <alignment horizontal="center" vertical="top" wrapText="1"/>
    </xf>
    <xf numFmtId="0" fontId="32" fillId="17" borderId="0" xfId="0" applyFont="1" applyFill="1" applyAlignment="1">
      <alignment horizontal="center" vertical="center" wrapText="1"/>
    </xf>
    <xf numFmtId="0" fontId="1" fillId="2" borderId="24" xfId="0" applyFont="1" applyFill="1" applyBorder="1" applyAlignment="1">
      <alignment horizontal="left" vertical="center" wrapText="1"/>
    </xf>
    <xf numFmtId="0" fontId="9" fillId="13" borderId="25" xfId="0" applyFont="1" applyFill="1" applyBorder="1" applyAlignment="1">
      <alignment horizontal="center" vertical="top" wrapText="1"/>
    </xf>
    <xf numFmtId="0" fontId="9" fillId="13" borderId="31" xfId="0" applyFont="1" applyFill="1" applyBorder="1" applyAlignment="1">
      <alignment horizontal="center" vertical="top" wrapText="1"/>
    </xf>
    <xf numFmtId="0" fontId="9" fillId="13" borderId="15" xfId="0" applyFont="1" applyFill="1" applyBorder="1" applyAlignment="1">
      <alignment horizontal="center" vertical="top" wrapText="1"/>
    </xf>
    <xf numFmtId="0" fontId="9" fillId="13" borderId="25" xfId="0" applyFont="1" applyFill="1" applyBorder="1" applyAlignment="1">
      <alignment horizontal="left" vertical="top" wrapText="1"/>
    </xf>
    <xf numFmtId="0" fontId="9" fillId="13" borderId="31" xfId="0" applyFont="1" applyFill="1" applyBorder="1" applyAlignment="1">
      <alignment horizontal="left" vertical="top" wrapText="1"/>
    </xf>
    <xf numFmtId="0" fontId="9" fillId="13" borderId="24" xfId="0" applyFont="1" applyFill="1" applyBorder="1" applyAlignment="1">
      <alignment horizontal="left" vertical="top" wrapText="1"/>
    </xf>
    <xf numFmtId="0" fontId="47" fillId="17" borderId="5" xfId="0" applyFont="1" applyFill="1" applyBorder="1" applyAlignment="1">
      <alignment horizontal="center"/>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9" fillId="33" borderId="3" xfId="0" applyFont="1" applyFill="1" applyBorder="1" applyAlignment="1">
      <alignment horizontal="center" vertical="top" wrapText="1"/>
    </xf>
    <xf numFmtId="0" fontId="9" fillId="33" borderId="3" xfId="0" applyFont="1" applyFill="1" applyBorder="1" applyAlignment="1">
      <alignment horizontal="left" vertical="top" wrapText="1"/>
    </xf>
    <xf numFmtId="0" fontId="1" fillId="2" borderId="4" xfId="0" applyFont="1" applyFill="1" applyBorder="1" applyAlignment="1">
      <alignment horizontal="center" vertical="center"/>
    </xf>
    <xf numFmtId="0" fontId="1" fillId="6" borderId="6"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61" fillId="16" borderId="0" xfId="0" applyFont="1" applyFill="1" applyAlignment="1">
      <alignment horizontal="left" vertical="center" wrapText="1"/>
    </xf>
    <xf numFmtId="0" fontId="8" fillId="17" borderId="3" xfId="0" applyFont="1" applyFill="1" applyBorder="1" applyAlignment="1">
      <alignment horizontal="center" vertical="center" wrapText="1"/>
    </xf>
    <xf numFmtId="0" fontId="8" fillId="25" borderId="2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9"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23" fillId="0" borderId="3" xfId="0" applyFont="1" applyBorder="1" applyAlignment="1">
      <alignment horizontal="center" vertical="center" wrapText="1"/>
    </xf>
    <xf numFmtId="0" fontId="8" fillId="0" borderId="3" xfId="0" applyFont="1" applyBorder="1" applyAlignment="1">
      <alignment horizontal="center" vertical="center" wrapText="1"/>
    </xf>
    <xf numFmtId="0" fontId="32" fillId="17" borderId="1" xfId="0" applyFont="1" applyFill="1" applyBorder="1" applyAlignment="1">
      <alignment horizontal="center" vertical="top" wrapText="1"/>
    </xf>
    <xf numFmtId="0" fontId="32" fillId="17" borderId="1" xfId="0" applyFont="1" applyFill="1" applyBorder="1" applyAlignment="1">
      <alignment horizontal="center" vertical="top"/>
    </xf>
    <xf numFmtId="0" fontId="8" fillId="17" borderId="1" xfId="0" applyFont="1" applyFill="1" applyBorder="1" applyAlignment="1">
      <alignment horizontal="center" vertical="top"/>
    </xf>
    <xf numFmtId="0" fontId="1" fillId="2" borderId="1" xfId="0" applyFont="1" applyFill="1" applyBorder="1" applyAlignment="1">
      <alignment horizontal="center" vertical="top"/>
    </xf>
    <xf numFmtId="0" fontId="8" fillId="25" borderId="3"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9" xfId="0" applyFont="1" applyFill="1" applyBorder="1" applyAlignment="1">
      <alignment horizontal="center" vertical="top" wrapText="1"/>
    </xf>
    <xf numFmtId="0" fontId="1" fillId="4" borderId="6" xfId="0" applyFont="1" applyFill="1" applyBorder="1" applyAlignment="1">
      <alignment horizontal="center" vertical="top" wrapText="1"/>
    </xf>
    <xf numFmtId="0" fontId="5" fillId="2" borderId="4" xfId="0" applyFont="1" applyFill="1" applyBorder="1" applyAlignment="1">
      <alignment horizontal="center" vertical="top" wrapText="1"/>
    </xf>
    <xf numFmtId="0" fontId="0" fillId="0" borderId="3" xfId="0" applyBorder="1" applyAlignment="1">
      <alignment horizontal="center" vertical="top" wrapText="1"/>
    </xf>
    <xf numFmtId="0" fontId="1" fillId="2" borderId="2" xfId="0" applyFont="1" applyFill="1" applyBorder="1" applyAlignment="1">
      <alignment horizontal="center" vertical="top"/>
    </xf>
    <xf numFmtId="0" fontId="32" fillId="17" borderId="5"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9" fillId="10" borderId="3" xfId="0" applyFont="1" applyFill="1" applyBorder="1" applyAlignment="1">
      <alignment horizontal="left" vertical="top" wrapText="1"/>
    </xf>
    <xf numFmtId="0" fontId="9" fillId="37" borderId="3" xfId="0" applyFont="1" applyFill="1" applyBorder="1" applyAlignment="1">
      <alignment horizontal="left" vertical="top" wrapText="1"/>
    </xf>
    <xf numFmtId="0" fontId="9" fillId="0" borderId="52" xfId="0" applyFont="1" applyBorder="1" applyAlignment="1">
      <alignment horizontal="center" vertical="center" wrapText="1"/>
    </xf>
    <xf numFmtId="0" fontId="97" fillId="25" borderId="3" xfId="0" applyFont="1" applyFill="1" applyBorder="1" applyAlignment="1">
      <alignment horizontal="center" vertical="center" wrapText="1"/>
    </xf>
    <xf numFmtId="0" fontId="98" fillId="0" borderId="3" xfId="0" applyFont="1" applyBorder="1" applyAlignment="1">
      <alignment horizontal="center" vertical="center" wrapText="1"/>
    </xf>
    <xf numFmtId="0" fontId="3" fillId="38" borderId="38" xfId="0" applyFont="1" applyFill="1" applyBorder="1" applyAlignment="1">
      <alignment horizontal="center" vertical="center" wrapText="1"/>
    </xf>
    <xf numFmtId="0" fontId="100" fillId="0" borderId="0" xfId="0" applyFont="1" applyAlignment="1">
      <alignment vertical="top" wrapText="1"/>
    </xf>
    <xf numFmtId="0" fontId="101" fillId="0" borderId="0" xfId="0" applyFont="1" applyAlignment="1">
      <alignment vertical="top" wrapText="1"/>
    </xf>
    <xf numFmtId="0" fontId="102" fillId="0" borderId="0" xfId="0" applyFont="1" applyAlignment="1">
      <alignment vertical="top" wrapText="1"/>
    </xf>
    <xf numFmtId="0" fontId="103" fillId="0" borderId="0" xfId="0" applyFont="1"/>
    <xf numFmtId="0" fontId="8" fillId="17" borderId="0" xfId="0" applyFont="1" applyFill="1" applyAlignment="1">
      <alignment horizontal="center" vertical="center" wrapText="1"/>
    </xf>
    <xf numFmtId="0" fontId="8" fillId="24" borderId="3" xfId="0" applyFont="1" applyFill="1" applyBorder="1" applyAlignment="1">
      <alignment horizontal="center" vertical="center" wrapText="1"/>
    </xf>
    <xf numFmtId="0" fontId="3" fillId="17" borderId="3" xfId="0" applyFont="1" applyFill="1" applyBorder="1" applyAlignment="1">
      <alignment horizontal="center" vertical="center"/>
    </xf>
    <xf numFmtId="0" fontId="21" fillId="0" borderId="3" xfId="0" applyFont="1" applyBorder="1" applyAlignment="1">
      <alignment vertical="top"/>
    </xf>
    <xf numFmtId="0" fontId="21" fillId="13" borderId="3" xfId="0" applyFont="1" applyFill="1" applyBorder="1" applyAlignment="1">
      <alignment horizontal="center" vertical="center" wrapText="1"/>
    </xf>
    <xf numFmtId="0" fontId="19" fillId="24" borderId="3" xfId="0" applyFont="1" applyFill="1" applyBorder="1" applyAlignment="1">
      <alignment horizontal="center" vertical="center" wrapText="1"/>
    </xf>
    <xf numFmtId="0" fontId="21" fillId="0" borderId="3" xfId="0" applyFont="1" applyBorder="1" applyAlignment="1">
      <alignment horizontal="center" vertical="center"/>
    </xf>
    <xf numFmtId="0" fontId="18" fillId="13" borderId="3" xfId="0" applyFont="1" applyFill="1" applyBorder="1" applyAlignment="1">
      <alignment horizontal="left" vertical="top" wrapText="1"/>
    </xf>
    <xf numFmtId="0" fontId="21" fillId="0" borderId="3" xfId="0" applyFont="1" applyBorder="1" applyAlignment="1">
      <alignment horizontal="left" vertical="top" wrapText="1"/>
    </xf>
    <xf numFmtId="0" fontId="18" fillId="10" borderId="3" xfId="0" applyFont="1" applyFill="1" applyBorder="1" applyAlignment="1">
      <alignment vertical="top" wrapText="1"/>
    </xf>
    <xf numFmtId="0" fontId="19" fillId="10" borderId="3" xfId="0" applyFont="1" applyFill="1" applyBorder="1" applyAlignment="1">
      <alignment horizontal="center" vertical="center" wrapText="1"/>
    </xf>
    <xf numFmtId="0" fontId="18" fillId="13" borderId="3" xfId="0" applyFont="1" applyFill="1" applyBorder="1" applyAlignment="1">
      <alignment horizontal="center" vertical="top" wrapText="1"/>
    </xf>
    <xf numFmtId="0" fontId="35" fillId="25" borderId="3" xfId="0" applyFont="1" applyFill="1" applyBorder="1" applyAlignment="1">
      <alignment horizontal="left" wrapText="1"/>
    </xf>
    <xf numFmtId="0" fontId="35" fillId="13" borderId="3" xfId="0" applyFont="1" applyFill="1" applyBorder="1" applyAlignment="1">
      <alignment horizontal="left" wrapText="1"/>
    </xf>
    <xf numFmtId="0" fontId="9" fillId="25" borderId="3" xfId="0" applyFont="1" applyFill="1" applyBorder="1" applyAlignment="1">
      <alignment horizontal="left" wrapText="1"/>
    </xf>
    <xf numFmtId="0" fontId="2" fillId="25" borderId="3" xfId="0" applyFont="1" applyFill="1" applyBorder="1" applyAlignment="1">
      <alignment horizontal="left" wrapText="1"/>
    </xf>
    <xf numFmtId="0" fontId="8" fillId="15" borderId="3" xfId="0" applyFont="1" applyFill="1" applyBorder="1" applyAlignment="1">
      <alignment horizontal="center" vertical="center" wrapText="1"/>
    </xf>
    <xf numFmtId="0" fontId="7" fillId="25" borderId="3" xfId="0" applyFont="1" applyFill="1" applyBorder="1" applyAlignment="1">
      <alignment horizontal="left" wrapText="1"/>
    </xf>
    <xf numFmtId="0" fontId="7" fillId="13" borderId="3" xfId="0" applyFont="1" applyFill="1" applyBorder="1" applyAlignment="1">
      <alignment horizontal="left" wrapText="1"/>
    </xf>
    <xf numFmtId="0" fontId="21" fillId="13" borderId="3" xfId="0" applyFont="1" applyFill="1" applyBorder="1" applyAlignment="1">
      <alignment horizontal="center" vertical="center"/>
    </xf>
    <xf numFmtId="0" fontId="21" fillId="13" borderId="3" xfId="0" applyFont="1" applyFill="1" applyBorder="1" applyAlignment="1">
      <alignment horizontal="center" vertical="top" wrapText="1"/>
    </xf>
    <xf numFmtId="0" fontId="21" fillId="13" borderId="3" xfId="0" applyFont="1" applyFill="1" applyBorder="1" applyAlignment="1">
      <alignment horizontal="left" vertical="top" wrapText="1"/>
    </xf>
    <xf numFmtId="0" fontId="16" fillId="13" borderId="3" xfId="0" applyFont="1" applyFill="1" applyBorder="1" applyAlignment="1">
      <alignment horizontal="left" vertical="top" wrapText="1"/>
    </xf>
    <xf numFmtId="0" fontId="16" fillId="10" borderId="3" xfId="0" applyFont="1" applyFill="1" applyBorder="1" applyAlignment="1">
      <alignment horizontal="left" vertical="top" wrapText="1"/>
    </xf>
    <xf numFmtId="0" fontId="16" fillId="0" borderId="3" xfId="0" applyFont="1" applyBorder="1" applyAlignment="1">
      <alignment horizontal="left" vertical="top" wrapText="1"/>
    </xf>
    <xf numFmtId="0" fontId="21" fillId="13" borderId="3" xfId="0" applyFont="1" applyFill="1" applyBorder="1" applyAlignment="1">
      <alignment vertical="top" wrapText="1"/>
    </xf>
    <xf numFmtId="0" fontId="21" fillId="10" borderId="3" xfId="0" applyFont="1" applyFill="1" applyBorder="1" applyAlignment="1">
      <alignment horizontal="left" vertical="top" wrapText="1"/>
    </xf>
    <xf numFmtId="0" fontId="21" fillId="25" borderId="3" xfId="0" applyFont="1" applyFill="1" applyBorder="1" applyAlignment="1">
      <alignment horizontal="left" vertical="top" wrapText="1"/>
    </xf>
    <xf numFmtId="0" fontId="16" fillId="25" borderId="3" xfId="0" applyFont="1" applyFill="1" applyBorder="1" applyAlignment="1">
      <alignment horizontal="left" vertical="top" wrapText="1"/>
    </xf>
    <xf numFmtId="0" fontId="17" fillId="13" borderId="3" xfId="0" applyFont="1" applyFill="1" applyBorder="1" applyAlignment="1">
      <alignment horizontal="left" vertical="top" wrapText="1"/>
    </xf>
    <xf numFmtId="0" fontId="21" fillId="37" borderId="3" xfId="0" applyFont="1" applyFill="1" applyBorder="1" applyAlignment="1">
      <alignment horizontal="left" vertical="top" wrapText="1"/>
    </xf>
    <xf numFmtId="0" fontId="19" fillId="14" borderId="3" xfId="0" applyFont="1" applyFill="1" applyBorder="1" applyAlignment="1">
      <alignment horizontal="center" vertical="center" wrapText="1"/>
    </xf>
    <xf numFmtId="0" fontId="18" fillId="10" borderId="3" xfId="0" applyFont="1" applyFill="1" applyBorder="1" applyAlignment="1">
      <alignment horizontal="center" vertical="top" wrapText="1"/>
    </xf>
    <xf numFmtId="0" fontId="18" fillId="0" borderId="3" xfId="0" applyFont="1" applyBorder="1" applyAlignment="1">
      <alignment horizontal="center" vertical="top" wrapText="1"/>
    </xf>
    <xf numFmtId="0" fontId="21" fillId="25" borderId="3" xfId="0" applyFont="1" applyFill="1" applyBorder="1" applyAlignment="1">
      <alignment horizontal="center" vertical="top" wrapText="1"/>
    </xf>
    <xf numFmtId="0" fontId="0" fillId="37" borderId="0" xfId="0" applyFill="1" applyAlignment="1">
      <alignment wrapText="1"/>
    </xf>
    <xf numFmtId="0" fontId="9" fillId="38" borderId="25" xfId="0" applyFont="1" applyFill="1" applyBorder="1" applyAlignment="1">
      <alignment horizontal="left" vertical="top" wrapText="1"/>
    </xf>
    <xf numFmtId="0" fontId="9" fillId="10" borderId="25" xfId="0" applyFont="1" applyFill="1" applyBorder="1" applyAlignment="1">
      <alignment horizontal="left" vertical="top" wrapText="1"/>
    </xf>
    <xf numFmtId="0" fontId="35" fillId="10" borderId="3" xfId="0" applyFont="1" applyFill="1" applyBorder="1" applyAlignment="1">
      <alignment vertical="top" wrapText="1"/>
    </xf>
    <xf numFmtId="0" fontId="8" fillId="11" borderId="3" xfId="0" applyFont="1" applyFill="1" applyBorder="1" applyAlignment="1">
      <alignment horizontal="center" vertical="center" wrapText="1"/>
    </xf>
    <xf numFmtId="0" fontId="9" fillId="10" borderId="31" xfId="0" applyFont="1" applyFill="1" applyBorder="1" applyAlignment="1">
      <alignment horizontal="left" vertical="top" wrapText="1"/>
    </xf>
    <xf numFmtId="0" fontId="35" fillId="13" borderId="3" xfId="0" applyFont="1" applyFill="1" applyBorder="1" applyAlignment="1">
      <alignment horizontal="left" vertical="top" wrapText="1"/>
    </xf>
    <xf numFmtId="0" fontId="35" fillId="25" borderId="3" xfId="0" applyFont="1" applyFill="1" applyBorder="1" applyAlignment="1">
      <alignment horizontal="left" vertical="top" wrapText="1"/>
    </xf>
    <xf numFmtId="0" fontId="35" fillId="37" borderId="3" xfId="0" applyFont="1" applyFill="1" applyBorder="1" applyAlignment="1">
      <alignment horizontal="left" vertical="top" wrapText="1"/>
    </xf>
    <xf numFmtId="0" fontId="45" fillId="38" borderId="31" xfId="0" applyFont="1" applyFill="1" applyBorder="1" applyAlignment="1">
      <alignment vertical="top" wrapText="1"/>
    </xf>
    <xf numFmtId="0" fontId="15" fillId="38" borderId="31" xfId="0" applyFont="1" applyFill="1" applyBorder="1" applyAlignment="1">
      <alignment vertical="center" wrapText="1"/>
    </xf>
    <xf numFmtId="0" fontId="9" fillId="10" borderId="3" xfId="0" applyFont="1" applyFill="1" applyBorder="1" applyAlignment="1">
      <alignment vertical="top" wrapText="1"/>
    </xf>
    <xf numFmtId="0" fontId="109" fillId="25" borderId="3" xfId="0" applyFont="1" applyFill="1" applyBorder="1" applyAlignment="1">
      <alignment vertical="top" wrapText="1"/>
    </xf>
    <xf numFmtId="0" fontId="110" fillId="24" borderId="3" xfId="0" applyFont="1" applyFill="1" applyBorder="1" applyAlignment="1">
      <alignment horizontal="center" vertical="center" wrapText="1"/>
    </xf>
    <xf numFmtId="0" fontId="35" fillId="38" borderId="31" xfId="0" applyFont="1" applyFill="1" applyBorder="1" applyAlignment="1">
      <alignment vertical="top" wrapText="1"/>
    </xf>
    <xf numFmtId="0" fontId="10" fillId="10" borderId="3" xfId="0" applyFont="1" applyFill="1" applyBorder="1" applyAlignment="1">
      <alignment horizontal="center" vertical="center" wrapText="1"/>
    </xf>
    <xf numFmtId="0" fontId="10" fillId="38" borderId="3" xfId="0" applyFont="1" applyFill="1" applyBorder="1" applyAlignment="1">
      <alignment horizontal="center" vertical="center" wrapText="1"/>
    </xf>
    <xf numFmtId="0" fontId="10" fillId="37" borderId="3" xfId="0" applyFont="1" applyFill="1" applyBorder="1" applyAlignment="1">
      <alignment horizontal="center" vertical="center" wrapText="1"/>
    </xf>
    <xf numFmtId="9" fontId="2" fillId="25" borderId="3" xfId="0" applyNumberFormat="1" applyFont="1" applyFill="1" applyBorder="1" applyAlignment="1">
      <alignment horizontal="center" vertical="center" wrapText="1"/>
    </xf>
    <xf numFmtId="49" fontId="10" fillId="37" borderId="3" xfId="0" applyNumberFormat="1" applyFont="1" applyFill="1" applyBorder="1" applyAlignment="1">
      <alignment horizontal="center" vertical="center" wrapText="1"/>
    </xf>
    <xf numFmtId="0" fontId="2" fillId="0" borderId="0" xfId="0" applyFont="1" applyAlignment="1">
      <alignment horizontal="center" vertical="center" wrapText="1"/>
    </xf>
    <xf numFmtId="0" fontId="17" fillId="10" borderId="3" xfId="0" applyFont="1" applyFill="1" applyBorder="1" applyAlignment="1">
      <alignment horizontal="center" vertical="center" wrapText="1"/>
    </xf>
    <xf numFmtId="0" fontId="97" fillId="0" borderId="3" xfId="0" applyFont="1" applyBorder="1" applyAlignment="1">
      <alignment horizontal="center" vertical="center" wrapText="1"/>
    </xf>
    <xf numFmtId="0" fontId="1" fillId="19" borderId="13" xfId="0" applyFont="1" applyFill="1" applyBorder="1" applyAlignment="1">
      <alignment vertical="center"/>
    </xf>
    <xf numFmtId="0" fontId="111" fillId="39" borderId="3" xfId="0" applyFont="1" applyFill="1" applyBorder="1" applyAlignment="1">
      <alignment horizontal="center" vertical="center" wrapText="1"/>
    </xf>
    <xf numFmtId="0" fontId="111" fillId="40" borderId="16" xfId="0" applyFont="1" applyFill="1" applyBorder="1" applyAlignment="1">
      <alignment horizontal="center" vertical="center" wrapText="1"/>
    </xf>
    <xf numFmtId="0" fontId="112" fillId="36" borderId="3" xfId="0" applyFont="1" applyFill="1" applyBorder="1" applyAlignment="1">
      <alignment horizontal="center" vertical="center" wrapText="1"/>
    </xf>
    <xf numFmtId="0" fontId="111" fillId="10" borderId="16" xfId="0" applyFont="1" applyFill="1" applyBorder="1" applyAlignment="1">
      <alignment horizontal="center" vertical="center" wrapText="1"/>
    </xf>
    <xf numFmtId="0" fontId="112" fillId="36" borderId="16" xfId="0" applyFont="1" applyFill="1" applyBorder="1" applyAlignment="1">
      <alignment horizontal="center" vertical="center" wrapText="1"/>
    </xf>
    <xf numFmtId="0" fontId="111" fillId="41" borderId="16" xfId="0" applyFont="1" applyFill="1" applyBorder="1" applyAlignment="1">
      <alignment horizontal="center" vertical="center" wrapText="1"/>
    </xf>
    <xf numFmtId="0" fontId="71" fillId="0" borderId="26" xfId="0" applyFont="1" applyBorder="1" applyAlignment="1">
      <alignment vertical="top" wrapText="1"/>
    </xf>
    <xf numFmtId="0" fontId="113" fillId="10" borderId="3" xfId="0" applyFont="1" applyFill="1" applyBorder="1" applyAlignment="1">
      <alignment horizontal="left" vertical="top" wrapText="1"/>
    </xf>
    <xf numFmtId="0" fontId="8" fillId="15" borderId="12" xfId="0" applyFont="1" applyFill="1" applyBorder="1" applyAlignment="1">
      <alignment horizontal="center" vertical="center" wrapText="1"/>
    </xf>
    <xf numFmtId="0" fontId="9" fillId="37" borderId="15" xfId="0" applyFont="1" applyFill="1" applyBorder="1" applyAlignment="1">
      <alignment horizontal="left" vertical="top" wrapText="1"/>
    </xf>
    <xf numFmtId="0" fontId="3" fillId="0" borderId="15" xfId="0" applyFont="1" applyBorder="1" applyAlignment="1">
      <alignment horizontal="center" vertical="top" wrapText="1"/>
    </xf>
    <xf numFmtId="0" fontId="4" fillId="38" borderId="3" xfId="0" applyFont="1" applyFill="1" applyBorder="1" applyAlignment="1">
      <alignment horizontal="left" vertical="top" wrapText="1"/>
    </xf>
    <xf numFmtId="0" fontId="4" fillId="10" borderId="3" xfId="0" applyFont="1" applyFill="1" applyBorder="1" applyAlignment="1">
      <alignment horizontal="left" vertical="top" wrapText="1"/>
    </xf>
    <xf numFmtId="0" fontId="2" fillId="0" borderId="15" xfId="0" applyFont="1" applyBorder="1" applyAlignment="1">
      <alignment horizontal="left" vertical="top" wrapText="1"/>
    </xf>
    <xf numFmtId="0" fontId="10" fillId="10" borderId="3" xfId="0" applyFont="1" applyFill="1" applyBorder="1" applyAlignment="1">
      <alignment horizontal="left" vertical="top" wrapText="1"/>
    </xf>
    <xf numFmtId="0" fontId="8" fillId="37" borderId="3" xfId="0" applyFont="1" applyFill="1" applyBorder="1" applyAlignment="1">
      <alignment horizontal="left" vertical="top" wrapText="1"/>
    </xf>
    <xf numFmtId="0" fontId="9" fillId="38" borderId="3" xfId="0" applyFont="1" applyFill="1" applyBorder="1" applyAlignment="1">
      <alignment horizontal="left" vertical="top" wrapText="1"/>
    </xf>
    <xf numFmtId="0" fontId="7" fillId="25" borderId="25" xfId="0" applyFont="1" applyFill="1" applyBorder="1" applyAlignment="1">
      <alignment vertical="top" wrapText="1"/>
    </xf>
    <xf numFmtId="0" fontId="115" fillId="38" borderId="3" xfId="0" applyFont="1" applyFill="1" applyBorder="1" applyAlignment="1">
      <alignment horizontal="left" vertical="top" wrapText="1"/>
    </xf>
    <xf numFmtId="0" fontId="60" fillId="0" borderId="3" xfId="0" applyFont="1" applyBorder="1" applyAlignment="1">
      <alignment horizontal="left" vertical="top" wrapText="1"/>
    </xf>
    <xf numFmtId="0" fontId="60" fillId="0" borderId="15" xfId="0" applyFont="1" applyBorder="1" applyAlignment="1">
      <alignment horizontal="center" vertical="top" wrapText="1"/>
    </xf>
    <xf numFmtId="0" fontId="113" fillId="10" borderId="31" xfId="0" applyFont="1" applyFill="1" applyBorder="1" applyAlignment="1">
      <alignment vertical="top" wrapText="1"/>
    </xf>
    <xf numFmtId="0" fontId="0" fillId="38" borderId="3" xfId="0" applyFill="1" applyBorder="1"/>
    <xf numFmtId="0" fontId="9" fillId="0" borderId="55" xfId="0" applyFont="1" applyBorder="1" applyAlignment="1">
      <alignment horizontal="left" vertical="top" wrapText="1"/>
    </xf>
    <xf numFmtId="0" fontId="9" fillId="10" borderId="15" xfId="0" applyFont="1" applyFill="1" applyBorder="1" applyAlignment="1">
      <alignment horizontal="left" vertical="top" wrapText="1"/>
    </xf>
    <xf numFmtId="0" fontId="29" fillId="0" borderId="15" xfId="0" applyFont="1" applyBorder="1" applyAlignment="1">
      <alignment horizontal="left" vertical="top" wrapText="1"/>
    </xf>
    <xf numFmtId="0" fontId="9" fillId="38" borderId="15" xfId="0" applyFont="1" applyFill="1" applyBorder="1" applyAlignment="1">
      <alignment horizontal="left" vertical="top" wrapText="1"/>
    </xf>
    <xf numFmtId="0" fontId="29" fillId="0" borderId="15" xfId="0" applyFont="1" applyBorder="1" applyAlignment="1">
      <alignment horizontal="center" vertical="top" wrapText="1"/>
    </xf>
    <xf numFmtId="0" fontId="29" fillId="0" borderId="25" xfId="0" applyFont="1" applyBorder="1" applyAlignment="1">
      <alignment horizontal="left" vertical="top" wrapText="1"/>
    </xf>
    <xf numFmtId="0" fontId="29" fillId="0" borderId="65" xfId="0" applyFont="1" applyBorder="1" applyAlignment="1">
      <alignment horizontal="left" vertical="top" wrapText="1"/>
    </xf>
    <xf numFmtId="0" fontId="7" fillId="25" borderId="3" xfId="0" applyFont="1" applyFill="1" applyBorder="1" applyAlignment="1">
      <alignment vertical="top" wrapText="1"/>
    </xf>
    <xf numFmtId="0" fontId="29" fillId="25" borderId="3" xfId="0" applyFont="1" applyFill="1" applyBorder="1" applyAlignment="1">
      <alignment vertical="top" wrapText="1"/>
    </xf>
    <xf numFmtId="0" fontId="29" fillId="0" borderId="55" xfId="0" applyFont="1" applyBorder="1" applyAlignment="1">
      <alignment horizontal="center" vertical="top" wrapText="1"/>
    </xf>
    <xf numFmtId="0" fontId="2" fillId="25" borderId="15" xfId="0" applyFont="1" applyFill="1" applyBorder="1" applyAlignment="1">
      <alignment horizontal="left" vertical="top" wrapText="1"/>
    </xf>
    <xf numFmtId="0" fontId="74" fillId="0" borderId="3" xfId="0" applyFont="1" applyBorder="1" applyAlignment="1">
      <alignment vertical="top" wrapText="1"/>
    </xf>
    <xf numFmtId="0" fontId="1" fillId="4" borderId="0" xfId="0" applyFont="1" applyFill="1" applyAlignment="1" applyProtection="1">
      <alignment vertical="center" wrapText="1"/>
      <protection locked="0"/>
    </xf>
    <xf numFmtId="0" fontId="10" fillId="37" borderId="16" xfId="0" applyFont="1" applyFill="1" applyBorder="1" applyAlignment="1">
      <alignment vertical="top" wrapText="1"/>
    </xf>
    <xf numFmtId="0" fontId="117" fillId="0" borderId="3" xfId="0" applyFont="1" applyBorder="1" applyAlignment="1">
      <alignment vertical="top" wrapText="1"/>
    </xf>
    <xf numFmtId="0" fontId="98" fillId="0" borderId="3" xfId="0" applyFont="1" applyBorder="1" applyAlignment="1">
      <alignment vertical="top" wrapText="1"/>
    </xf>
    <xf numFmtId="0" fontId="9" fillId="37" borderId="3" xfId="0" applyFont="1" applyFill="1" applyBorder="1" applyAlignment="1">
      <alignment vertical="top" wrapText="1"/>
    </xf>
    <xf numFmtId="0" fontId="9" fillId="38" borderId="3" xfId="0" applyFont="1" applyFill="1" applyBorder="1" applyAlignment="1">
      <alignment vertical="top" wrapText="1"/>
    </xf>
    <xf numFmtId="0" fontId="117" fillId="0" borderId="3" xfId="0" applyFont="1" applyBorder="1" applyAlignment="1">
      <alignment horizontal="left" vertical="top" wrapText="1"/>
    </xf>
    <xf numFmtId="0" fontId="121" fillId="0" borderId="3" xfId="0" applyFont="1" applyBorder="1" applyAlignment="1">
      <alignment vertical="top" wrapText="1"/>
    </xf>
    <xf numFmtId="0" fontId="16" fillId="10" borderId="3" xfId="0" applyFont="1" applyFill="1" applyBorder="1" applyAlignment="1">
      <alignment vertical="top" wrapText="1"/>
    </xf>
    <xf numFmtId="0" fontId="10" fillId="37" borderId="3" xfId="0" applyFont="1" applyFill="1" applyBorder="1" applyAlignment="1">
      <alignment vertical="top" wrapText="1"/>
    </xf>
    <xf numFmtId="0" fontId="12" fillId="25" borderId="0" xfId="0" applyFont="1" applyFill="1" applyAlignment="1">
      <alignment vertical="top"/>
    </xf>
    <xf numFmtId="0" fontId="9" fillId="37" borderId="0" xfId="0" applyFont="1" applyFill="1" applyAlignment="1">
      <alignment vertical="top" wrapText="1"/>
    </xf>
    <xf numFmtId="0" fontId="17" fillId="0" borderId="17" xfId="0" applyFont="1" applyBorder="1" applyAlignment="1">
      <alignment vertical="top" wrapText="1"/>
    </xf>
    <xf numFmtId="0" fontId="17" fillId="25" borderId="17" xfId="0" applyFont="1" applyFill="1" applyBorder="1" applyAlignment="1">
      <alignment horizontal="center" vertical="top" wrapText="1"/>
    </xf>
    <xf numFmtId="0" fontId="17" fillId="25" borderId="18" xfId="0" applyFont="1" applyFill="1" applyBorder="1" applyAlignment="1">
      <alignment horizontal="center" vertical="top" wrapText="1"/>
    </xf>
    <xf numFmtId="0" fontId="17" fillId="25" borderId="19" xfId="0" applyFont="1" applyFill="1" applyBorder="1" applyAlignment="1">
      <alignment horizontal="center" vertical="top" wrapText="1"/>
    </xf>
    <xf numFmtId="0" fontId="21" fillId="10" borderId="19" xfId="0" applyFont="1" applyFill="1" applyBorder="1" applyAlignment="1">
      <alignment vertical="top" wrapText="1"/>
    </xf>
    <xf numFmtId="0" fontId="0" fillId="10" borderId="3" xfId="0" applyFill="1" applyBorder="1" applyAlignment="1">
      <alignment vertical="top" wrapText="1"/>
    </xf>
    <xf numFmtId="0" fontId="0" fillId="38" borderId="3" xfId="0" applyFill="1" applyBorder="1" applyAlignment="1">
      <alignment vertical="top" wrapText="1"/>
    </xf>
    <xf numFmtId="0" fontId="0" fillId="10" borderId="3" xfId="0" applyFill="1" applyBorder="1" applyAlignment="1">
      <alignment horizontal="left" vertical="top" wrapText="1"/>
    </xf>
    <xf numFmtId="0" fontId="9" fillId="37" borderId="16" xfId="0" applyFont="1" applyFill="1" applyBorder="1" applyAlignment="1">
      <alignment horizontal="left" vertical="top" wrapText="1"/>
    </xf>
    <xf numFmtId="0" fontId="9" fillId="10" borderId="3" xfId="0" applyFont="1" applyFill="1" applyBorder="1" applyAlignment="1">
      <alignment vertical="top"/>
    </xf>
    <xf numFmtId="0" fontId="0" fillId="37" borderId="0" xfId="0" applyFill="1"/>
    <xf numFmtId="0" fontId="109" fillId="0" borderId="3" xfId="0" applyFont="1" applyBorder="1" applyAlignment="1">
      <alignment horizontal="left" wrapText="1"/>
    </xf>
    <xf numFmtId="0" fontId="108" fillId="0" borderId="0" xfId="0" applyFont="1" applyAlignment="1">
      <alignment wrapText="1"/>
    </xf>
    <xf numFmtId="0" fontId="35" fillId="10" borderId="3" xfId="0" applyFont="1" applyFill="1" applyBorder="1" applyAlignment="1">
      <alignment horizontal="left" vertical="top" wrapText="1"/>
    </xf>
    <xf numFmtId="0" fontId="45" fillId="13" borderId="3" xfId="0" applyFont="1" applyFill="1" applyBorder="1" applyAlignment="1">
      <alignment vertical="top" wrapText="1"/>
    </xf>
    <xf numFmtId="0" fontId="15" fillId="38" borderId="25" xfId="0" applyFont="1" applyFill="1" applyBorder="1" applyAlignment="1">
      <alignment vertical="top" wrapText="1"/>
    </xf>
    <xf numFmtId="0" fontId="15" fillId="10" borderId="25" xfId="0" applyFont="1" applyFill="1" applyBorder="1" applyAlignment="1">
      <alignment vertical="center" wrapText="1"/>
    </xf>
    <xf numFmtId="0" fontId="9" fillId="10" borderId="25" xfId="0" applyFont="1" applyFill="1" applyBorder="1" applyAlignment="1">
      <alignment vertical="top" wrapText="1"/>
    </xf>
    <xf numFmtId="0" fontId="35" fillId="13" borderId="24" xfId="0" applyFont="1" applyFill="1" applyBorder="1" applyAlignment="1">
      <alignment vertical="center" wrapText="1"/>
    </xf>
    <xf numFmtId="0" fontId="9" fillId="13" borderId="24" xfId="0" applyFont="1" applyFill="1" applyBorder="1" applyAlignment="1">
      <alignment vertical="top" wrapText="1"/>
    </xf>
    <xf numFmtId="0" fontId="35" fillId="13" borderId="24" xfId="0" applyFont="1" applyFill="1" applyBorder="1" applyAlignment="1">
      <alignment horizontal="left" vertical="center" wrapText="1"/>
    </xf>
    <xf numFmtId="0" fontId="117" fillId="0" borderId="3" xfId="0" applyFont="1" applyBorder="1" applyAlignment="1">
      <alignment vertical="top"/>
    </xf>
    <xf numFmtId="0" fontId="35" fillId="0" borderId="3" xfId="0" applyFont="1" applyBorder="1" applyAlignment="1">
      <alignment horizontal="center" vertical="top" wrapText="1"/>
    </xf>
    <xf numFmtId="0" fontId="10" fillId="13" borderId="16" xfId="0" applyFont="1" applyFill="1" applyBorder="1" applyAlignment="1">
      <alignment vertical="top" wrapText="1"/>
    </xf>
    <xf numFmtId="0" fontId="98" fillId="10" borderId="3" xfId="0" applyFont="1" applyFill="1" applyBorder="1" applyAlignment="1">
      <alignment vertical="top" wrapText="1"/>
    </xf>
    <xf numFmtId="0" fontId="9" fillId="10" borderId="16" xfId="0" applyFont="1" applyFill="1" applyBorder="1" applyAlignment="1">
      <alignment vertical="top" wrapText="1"/>
    </xf>
    <xf numFmtId="0" fontId="10" fillId="10" borderId="3" xfId="0" applyFont="1" applyFill="1" applyBorder="1" applyAlignment="1">
      <alignment vertical="top" wrapText="1"/>
    </xf>
    <xf numFmtId="0" fontId="10" fillId="10" borderId="0" xfId="0" applyFont="1" applyFill="1" applyAlignment="1">
      <alignment vertical="top" wrapText="1"/>
    </xf>
    <xf numFmtId="0" fontId="123" fillId="0" borderId="3" xfId="0" applyFont="1" applyBorder="1" applyAlignment="1">
      <alignment vertical="top" wrapText="1"/>
    </xf>
    <xf numFmtId="0" fontId="9" fillId="10" borderId="0" xfId="0" applyFont="1" applyFill="1" applyAlignment="1">
      <alignment vertical="top" wrapText="1"/>
    </xf>
    <xf numFmtId="0" fontId="17" fillId="0" borderId="65" xfId="0" applyFont="1" applyBorder="1" applyAlignment="1">
      <alignment horizontal="center" vertical="top" wrapText="1"/>
    </xf>
    <xf numFmtId="0" fontId="17" fillId="0" borderId="52" xfId="0" applyFont="1" applyBorder="1" applyAlignment="1">
      <alignment horizontal="center" vertical="top" wrapText="1"/>
    </xf>
    <xf numFmtId="0" fontId="17" fillId="25" borderId="17" xfId="0" applyFont="1" applyFill="1" applyBorder="1" applyAlignment="1">
      <alignment vertical="top" wrapText="1"/>
    </xf>
    <xf numFmtId="0" fontId="17" fillId="10" borderId="3" xfId="0" applyFont="1" applyFill="1" applyBorder="1" applyAlignment="1">
      <alignment horizontal="center" vertical="top" wrapText="1"/>
    </xf>
    <xf numFmtId="0" fontId="17" fillId="25" borderId="3" xfId="0" applyFont="1" applyFill="1" applyBorder="1" applyAlignment="1">
      <alignment horizontal="center" vertical="top" wrapText="1"/>
    </xf>
    <xf numFmtId="0" fontId="17" fillId="0" borderId="3" xfId="0" applyFont="1" applyBorder="1" applyAlignment="1">
      <alignment horizontal="center" vertical="top" wrapText="1"/>
    </xf>
    <xf numFmtId="0" fontId="109" fillId="0" borderId="3" xfId="0" applyFont="1" applyBorder="1" applyAlignment="1">
      <alignment horizontal="center" vertical="center" wrapText="1"/>
    </xf>
    <xf numFmtId="49" fontId="9" fillId="0" borderId="3" xfId="0" applyNumberFormat="1" applyFont="1" applyBorder="1" applyAlignment="1">
      <alignment horizontal="center" vertical="center" wrapText="1"/>
    </xf>
    <xf numFmtId="0" fontId="18" fillId="0" borderId="3" xfId="0" applyFont="1" applyBorder="1" applyAlignment="1">
      <alignment horizontal="center" vertical="center" wrapText="1"/>
    </xf>
    <xf numFmtId="0" fontId="125" fillId="0" borderId="24" xfId="0" applyFont="1" applyBorder="1" applyAlignment="1">
      <alignment horizontal="center" vertical="center" wrapText="1"/>
    </xf>
    <xf numFmtId="0" fontId="125" fillId="0" borderId="19" xfId="0" applyFont="1" applyBorder="1" applyAlignment="1">
      <alignment horizontal="center" vertical="center" wrapText="1"/>
    </xf>
    <xf numFmtId="0" fontId="0" fillId="10" borderId="3" xfId="0" applyFill="1" applyBorder="1"/>
    <xf numFmtId="0" fontId="126" fillId="0" borderId="3" xfId="0" applyFont="1" applyBorder="1" applyAlignment="1">
      <alignment horizontal="left" vertical="top" wrapText="1"/>
    </xf>
    <xf numFmtId="0" fontId="29" fillId="0" borderId="44" xfId="0" applyFont="1" applyBorder="1" applyAlignment="1">
      <alignment vertical="top" wrapText="1"/>
    </xf>
    <xf numFmtId="0" fontId="116" fillId="13" borderId="17" xfId="0" applyFont="1" applyFill="1" applyBorder="1" applyAlignment="1">
      <alignment vertical="top" wrapText="1"/>
    </xf>
    <xf numFmtId="0" fontId="7" fillId="25" borderId="15" xfId="0" applyFont="1" applyFill="1" applyBorder="1" applyAlignment="1">
      <alignment vertical="top" wrapText="1"/>
    </xf>
    <xf numFmtId="0" fontId="92" fillId="10" borderId="3" xfId="0" applyFont="1" applyFill="1" applyBorder="1" applyAlignment="1">
      <alignment horizontal="left" vertical="top" wrapText="1"/>
    </xf>
    <xf numFmtId="0" fontId="94" fillId="0" borderId="3" xfId="0" applyFont="1" applyBorder="1" applyAlignment="1">
      <alignment horizontal="left" vertical="top" wrapText="1"/>
    </xf>
    <xf numFmtId="0" fontId="9" fillId="37" borderId="3" xfId="0" applyFont="1" applyFill="1" applyBorder="1" applyAlignment="1">
      <alignment horizontal="center" vertical="center" wrapText="1"/>
    </xf>
    <xf numFmtId="0" fontId="9" fillId="10" borderId="3" xfId="0" applyFont="1" applyFill="1" applyBorder="1" applyAlignment="1">
      <alignment horizontal="center" vertical="center" wrapText="1"/>
    </xf>
    <xf numFmtId="0" fontId="109" fillId="25" borderId="3" xfId="0" applyFont="1" applyFill="1" applyBorder="1" applyAlignment="1">
      <alignment horizontal="center" vertical="center" wrapText="1"/>
    </xf>
    <xf numFmtId="0" fontId="15" fillId="0" borderId="0" xfId="0" applyFont="1" applyAlignment="1">
      <alignment wrapText="1"/>
    </xf>
    <xf numFmtId="0" fontId="9" fillId="25" borderId="3" xfId="0" applyFont="1" applyFill="1" applyBorder="1" applyAlignment="1">
      <alignment horizontal="center" wrapText="1"/>
    </xf>
    <xf numFmtId="0" fontId="18" fillId="10" borderId="60" xfId="0" applyFont="1" applyFill="1" applyBorder="1" applyAlignment="1">
      <alignment horizontal="left" vertical="top" wrapText="1"/>
    </xf>
    <xf numFmtId="0" fontId="0" fillId="10" borderId="38" xfId="0" applyFill="1" applyBorder="1" applyAlignment="1">
      <alignment vertical="top" wrapText="1"/>
    </xf>
    <xf numFmtId="0" fontId="18" fillId="0" borderId="60" xfId="0" applyFont="1" applyBorder="1" applyAlignment="1">
      <alignment horizontal="center" vertical="top" wrapText="1"/>
    </xf>
    <xf numFmtId="0" fontId="0" fillId="0" borderId="38" xfId="0" applyBorder="1" applyAlignment="1">
      <alignment horizontal="center" vertical="top" wrapText="1"/>
    </xf>
    <xf numFmtId="0" fontId="9" fillId="0" borderId="50" xfId="0" applyFont="1" applyBorder="1" applyAlignment="1">
      <alignment horizontal="left" vertical="top" wrapText="1"/>
    </xf>
    <xf numFmtId="0" fontId="0" fillId="10" borderId="3" xfId="0" applyFill="1" applyBorder="1" applyAlignment="1">
      <alignment vertical="top"/>
    </xf>
    <xf numFmtId="0" fontId="36" fillId="10" borderId="3" xfId="0" applyFont="1" applyFill="1" applyBorder="1" applyAlignment="1">
      <alignment vertical="top" wrapText="1"/>
    </xf>
    <xf numFmtId="0" fontId="9" fillId="37" borderId="3" xfId="0" applyFont="1" applyFill="1" applyBorder="1" applyAlignment="1">
      <alignment horizontal="left" vertical="center" wrapText="1"/>
    </xf>
    <xf numFmtId="0" fontId="9" fillId="37" borderId="3" xfId="0" applyFont="1" applyFill="1" applyBorder="1" applyAlignment="1">
      <alignment vertical="center" wrapText="1"/>
    </xf>
    <xf numFmtId="0" fontId="9" fillId="0" borderId="3" xfId="0" applyFont="1" applyBorder="1" applyAlignment="1">
      <alignment vertical="center" wrapText="1"/>
    </xf>
    <xf numFmtId="0" fontId="9" fillId="10" borderId="3" xfId="0" applyFont="1" applyFill="1" applyBorder="1" applyAlignment="1">
      <alignment vertical="center" wrapText="1"/>
    </xf>
    <xf numFmtId="0" fontId="2" fillId="25" borderId="3" xfId="0" applyFont="1" applyFill="1" applyBorder="1" applyAlignment="1">
      <alignment vertical="center" wrapText="1"/>
    </xf>
    <xf numFmtId="0" fontId="7" fillId="38" borderId="3" xfId="0" applyFont="1" applyFill="1" applyBorder="1" applyAlignment="1">
      <alignment vertical="top" wrapText="1"/>
    </xf>
    <xf numFmtId="0" fontId="10" fillId="37" borderId="38" xfId="0" applyFont="1" applyFill="1" applyBorder="1" applyAlignment="1">
      <alignment horizontal="left" vertical="top" wrapText="1"/>
    </xf>
    <xf numFmtId="0" fontId="0" fillId="10" borderId="38" xfId="0" applyFill="1" applyBorder="1" applyAlignment="1">
      <alignment vertical="top"/>
    </xf>
    <xf numFmtId="0" fontId="0" fillId="0" borderId="38" xfId="0" applyBorder="1" applyAlignment="1">
      <alignment horizontal="center" vertical="top"/>
    </xf>
    <xf numFmtId="0" fontId="2" fillId="13" borderId="3" xfId="0" applyFont="1" applyFill="1" applyBorder="1" applyAlignment="1">
      <alignment horizontal="center" vertical="top" wrapText="1"/>
    </xf>
    <xf numFmtId="0" fontId="2" fillId="25" borderId="3" xfId="0" applyFont="1" applyFill="1" applyBorder="1" applyAlignment="1">
      <alignment horizontal="center" vertical="top" wrapText="1"/>
    </xf>
    <xf numFmtId="0" fontId="16" fillId="13" borderId="3" xfId="0" applyFont="1" applyFill="1" applyBorder="1" applyAlignment="1">
      <alignment vertical="top" wrapText="1"/>
    </xf>
    <xf numFmtId="0" fontId="38" fillId="13" borderId="3" xfId="0" applyFont="1" applyFill="1" applyBorder="1" applyAlignment="1">
      <alignment vertical="top" wrapText="1"/>
    </xf>
    <xf numFmtId="0" fontId="2" fillId="0" borderId="0" xfId="0" applyFont="1" applyAlignment="1">
      <alignment horizontal="left" vertical="top" wrapText="1"/>
    </xf>
    <xf numFmtId="0" fontId="2" fillId="0" borderId="0" xfId="0" applyFont="1" applyAlignment="1">
      <alignment horizontal="left" wrapText="1"/>
    </xf>
    <xf numFmtId="0" fontId="2" fillId="0" borderId="3" xfId="0" applyFont="1" applyBorder="1" applyAlignment="1">
      <alignment horizontal="left" wrapText="1"/>
    </xf>
    <xf numFmtId="0" fontId="2" fillId="30" borderId="69" xfId="0" applyFont="1" applyFill="1" applyBorder="1" applyAlignment="1">
      <alignment vertical="center" wrapText="1"/>
    </xf>
    <xf numFmtId="0" fontId="18" fillId="10" borderId="3" xfId="0" applyFont="1" applyFill="1" applyBorder="1" applyAlignment="1">
      <alignment horizontal="left" vertical="top" wrapText="1" readingOrder="1"/>
    </xf>
    <xf numFmtId="0" fontId="127" fillId="10" borderId="0" xfId="0" applyFont="1" applyFill="1" applyAlignment="1">
      <alignment vertical="top" wrapText="1"/>
    </xf>
    <xf numFmtId="0" fontId="8" fillId="15" borderId="3" xfId="0" applyFont="1" applyFill="1" applyBorder="1" applyAlignment="1">
      <alignment horizontal="left" vertical="top" wrapText="1"/>
    </xf>
    <xf numFmtId="0" fontId="1" fillId="15" borderId="3" xfId="0" applyFont="1" applyFill="1" applyBorder="1" applyAlignment="1">
      <alignment horizontal="left" vertical="top" wrapText="1"/>
    </xf>
    <xf numFmtId="0" fontId="8" fillId="24" borderId="3" xfId="0" applyFont="1" applyFill="1" applyBorder="1" applyAlignment="1">
      <alignment horizontal="left" vertical="top" wrapText="1"/>
    </xf>
    <xf numFmtId="0" fontId="1" fillId="16" borderId="3" xfId="0" applyFont="1" applyFill="1" applyBorder="1" applyAlignment="1">
      <alignment horizontal="left" vertical="top" wrapText="1"/>
    </xf>
    <xf numFmtId="0" fontId="2" fillId="16" borderId="3" xfId="0" applyFont="1" applyFill="1" applyBorder="1" applyAlignment="1">
      <alignment horizontal="left" vertical="top" wrapText="1"/>
    </xf>
    <xf numFmtId="0" fontId="35" fillId="0" borderId="3" xfId="0" applyFont="1" applyBorder="1" applyAlignment="1">
      <alignment horizontal="left" vertical="top" wrapText="1"/>
    </xf>
    <xf numFmtId="0" fontId="109" fillId="10" borderId="3" xfId="0" applyFont="1" applyFill="1" applyBorder="1" applyAlignment="1">
      <alignment horizontal="left" wrapText="1"/>
    </xf>
    <xf numFmtId="0" fontId="9" fillId="10" borderId="38" xfId="0" applyFont="1" applyFill="1" applyBorder="1" applyAlignment="1">
      <alignment vertical="top" wrapText="1"/>
    </xf>
    <xf numFmtId="0" fontId="0" fillId="13" borderId="38" xfId="0" applyFill="1" applyBorder="1" applyAlignment="1">
      <alignment vertical="top" wrapText="1"/>
    </xf>
    <xf numFmtId="0" fontId="9" fillId="13" borderId="38" xfId="0" applyFont="1" applyFill="1" applyBorder="1" applyAlignment="1">
      <alignment vertical="top" wrapText="1"/>
    </xf>
    <xf numFmtId="0" fontId="18" fillId="13" borderId="52" xfId="0" applyFont="1" applyFill="1" applyBorder="1" applyAlignment="1">
      <alignment horizontal="left" vertical="top" wrapText="1"/>
    </xf>
    <xf numFmtId="0" fontId="10" fillId="13" borderId="38" xfId="0" applyFont="1" applyFill="1" applyBorder="1" applyAlignment="1">
      <alignment horizontal="left" vertical="top" wrapText="1"/>
    </xf>
    <xf numFmtId="0" fontId="0" fillId="13" borderId="38" xfId="0" applyFill="1" applyBorder="1" applyAlignment="1">
      <alignment vertical="top"/>
    </xf>
    <xf numFmtId="0" fontId="17" fillId="13" borderId="60" xfId="0" applyFont="1" applyFill="1" applyBorder="1" applyAlignment="1">
      <alignment vertical="top" wrapText="1"/>
    </xf>
    <xf numFmtId="0" fontId="17" fillId="13" borderId="60" xfId="0" applyFont="1" applyFill="1" applyBorder="1" applyAlignment="1">
      <alignment vertical="center" wrapText="1"/>
    </xf>
    <xf numFmtId="0" fontId="1" fillId="13" borderId="2" xfId="0" applyFont="1" applyFill="1" applyBorder="1" applyAlignment="1">
      <alignment horizontal="center" vertical="center"/>
    </xf>
    <xf numFmtId="0" fontId="1" fillId="13" borderId="1" xfId="0" applyFont="1" applyFill="1" applyBorder="1" applyAlignment="1">
      <alignment vertical="center" wrapText="1"/>
    </xf>
    <xf numFmtId="0" fontId="8" fillId="13" borderId="61"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3" xfId="0" applyFont="1" applyFill="1" applyBorder="1" applyAlignment="1">
      <alignment horizontal="left" vertical="top" wrapText="1"/>
    </xf>
    <xf numFmtId="0" fontId="2" fillId="25" borderId="3" xfId="0" applyFont="1" applyFill="1" applyBorder="1" applyAlignment="1">
      <alignment vertical="top" wrapText="1"/>
    </xf>
    <xf numFmtId="0" fontId="112" fillId="36" borderId="16" xfId="0" applyFont="1" applyFill="1" applyBorder="1" applyAlignment="1">
      <alignment horizontal="center" vertical="top" wrapText="1"/>
    </xf>
    <xf numFmtId="0" fontId="18" fillId="10" borderId="60" xfId="0" applyFont="1" applyFill="1" applyBorder="1" applyAlignment="1">
      <alignment vertical="top" wrapText="1"/>
    </xf>
    <xf numFmtId="0" fontId="18" fillId="0" borderId="60" xfId="0" applyFont="1" applyFill="1" applyBorder="1" applyAlignment="1">
      <alignment horizontal="center" vertical="top" wrapText="1"/>
    </xf>
    <xf numFmtId="0" fontId="0" fillId="0" borderId="15" xfId="0" applyBorder="1" applyAlignment="1">
      <alignment horizontal="center" vertical="top" wrapText="1"/>
    </xf>
    <xf numFmtId="0" fontId="9" fillId="0" borderId="15" xfId="0" applyFont="1" applyBorder="1" applyAlignment="1">
      <alignment horizontal="center" vertical="top" wrapText="1"/>
    </xf>
    <xf numFmtId="0" fontId="9" fillId="0" borderId="15" xfId="0" applyFont="1" applyBorder="1" applyAlignment="1">
      <alignment horizontal="left" vertical="top" wrapText="1"/>
    </xf>
    <xf numFmtId="0" fontId="0" fillId="0" borderId="3" xfId="0" applyBorder="1" applyAlignment="1">
      <alignment horizontal="center" vertical="center"/>
    </xf>
    <xf numFmtId="0" fontId="18" fillId="0" borderId="3" xfId="0" applyFont="1" applyFill="1" applyBorder="1" applyAlignment="1">
      <alignment horizontal="left" vertical="top" wrapText="1" readingOrder="1"/>
    </xf>
    <xf numFmtId="0" fontId="10" fillId="38" borderId="15" xfId="0" applyFont="1" applyFill="1" applyBorder="1" applyAlignment="1">
      <alignment horizontal="left" vertical="top" wrapText="1"/>
    </xf>
    <xf numFmtId="0" fontId="10" fillId="0" borderId="15" xfId="0" applyFont="1" applyFill="1" applyBorder="1" applyAlignment="1">
      <alignment horizontal="left" vertical="top" wrapText="1"/>
    </xf>
    <xf numFmtId="0" fontId="17" fillId="37" borderId="17" xfId="0" applyFont="1" applyFill="1" applyBorder="1" applyAlignment="1">
      <alignment vertical="top" wrapText="1"/>
    </xf>
    <xf numFmtId="0" fontId="17" fillId="0" borderId="17" xfId="0" applyFont="1" applyFill="1" applyBorder="1" applyAlignment="1">
      <alignment vertical="top" wrapText="1"/>
    </xf>
    <xf numFmtId="0" fontId="32" fillId="17" borderId="0" xfId="0" applyFont="1" applyFill="1" applyAlignment="1">
      <alignment horizontal="center" vertical="center" wrapText="1"/>
    </xf>
    <xf numFmtId="0" fontId="0" fillId="0" borderId="15" xfId="0" applyBorder="1" applyAlignment="1">
      <alignment horizontal="center" vertical="top" wrapText="1"/>
    </xf>
    <xf numFmtId="0" fontId="5" fillId="2" borderId="4" xfId="0" applyFont="1" applyFill="1" applyBorder="1" applyAlignment="1">
      <alignment horizontal="center" vertical="top" wrapText="1"/>
    </xf>
    <xf numFmtId="0" fontId="32" fillId="17" borderId="1" xfId="0" applyFont="1" applyFill="1" applyBorder="1" applyAlignment="1">
      <alignment horizontal="center" vertical="top" wrapText="1"/>
    </xf>
    <xf numFmtId="0" fontId="32" fillId="17" borderId="1" xfId="0" applyFont="1" applyFill="1" applyBorder="1" applyAlignment="1">
      <alignment horizontal="center" vertical="top"/>
    </xf>
    <xf numFmtId="0" fontId="8" fillId="17" borderId="1" xfId="0" applyFont="1" applyFill="1" applyBorder="1" applyAlignment="1">
      <alignment horizontal="center" vertical="top"/>
    </xf>
    <xf numFmtId="0" fontId="1" fillId="4" borderId="7" xfId="0" applyFont="1" applyFill="1" applyBorder="1" applyAlignment="1">
      <alignment horizontal="center" vertical="top" wrapText="1"/>
    </xf>
    <xf numFmtId="0" fontId="9" fillId="25" borderId="15" xfId="0" applyFont="1" applyFill="1" applyBorder="1" applyAlignment="1">
      <alignment horizontal="left" vertical="top" wrapText="1"/>
    </xf>
    <xf numFmtId="0" fontId="9" fillId="25" borderId="16" xfId="0" applyFont="1" applyFill="1" applyBorder="1" applyAlignment="1">
      <alignment horizontal="left" vertical="top" wrapText="1"/>
    </xf>
    <xf numFmtId="0" fontId="9" fillId="0" borderId="15" xfId="0" applyFont="1" applyBorder="1" applyAlignment="1">
      <alignment horizontal="left" vertical="top" wrapText="1"/>
    </xf>
    <xf numFmtId="0" fontId="8" fillId="14" borderId="58" xfId="0" applyFont="1" applyFill="1" applyBorder="1" applyAlignment="1">
      <alignment horizontal="center" vertical="center" wrapText="1"/>
    </xf>
    <xf numFmtId="0" fontId="9" fillId="0" borderId="15" xfId="0" applyFont="1" applyBorder="1" applyAlignment="1">
      <alignment horizontal="center" vertical="top" wrapText="1"/>
    </xf>
    <xf numFmtId="0" fontId="9" fillId="0" borderId="16" xfId="0" applyFont="1" applyBorder="1" applyAlignment="1">
      <alignment horizontal="center" vertical="top" wrapText="1"/>
    </xf>
    <xf numFmtId="0" fontId="60" fillId="0" borderId="15" xfId="0" applyFont="1" applyBorder="1" applyAlignment="1">
      <alignment horizontal="left" vertical="top" wrapText="1"/>
    </xf>
    <xf numFmtId="0" fontId="9" fillId="0" borderId="3" xfId="0" applyFont="1" applyBorder="1" applyAlignment="1">
      <alignment horizontal="center" vertical="top" wrapText="1"/>
    </xf>
    <xf numFmtId="0" fontId="1" fillId="2" borderId="1" xfId="0" applyFont="1" applyFill="1" applyBorder="1" applyAlignment="1">
      <alignment horizontal="center" vertical="top"/>
    </xf>
    <xf numFmtId="0" fontId="0" fillId="0" borderId="3" xfId="0" applyBorder="1" applyAlignment="1">
      <alignment horizontal="center" vertical="top" wrapText="1"/>
    </xf>
    <xf numFmtId="0" fontId="8" fillId="0" borderId="15" xfId="0" applyFont="1" applyBorder="1" applyAlignment="1">
      <alignment horizontal="center" vertical="top" wrapText="1"/>
    </xf>
    <xf numFmtId="0" fontId="8" fillId="14" borderId="15" xfId="0" applyFont="1" applyFill="1" applyBorder="1" applyAlignment="1">
      <alignment horizontal="center" vertical="center" wrapText="1"/>
    </xf>
    <xf numFmtId="0" fontId="0" fillId="0" borderId="15" xfId="0" applyBorder="1" applyAlignment="1">
      <alignment vertical="center"/>
    </xf>
    <xf numFmtId="0" fontId="9" fillId="13" borderId="15" xfId="0" applyFont="1" applyFill="1" applyBorder="1" applyAlignment="1">
      <alignment horizontal="left" vertical="top" wrapText="1"/>
    </xf>
    <xf numFmtId="0" fontId="0" fillId="0" borderId="25" xfId="0" applyBorder="1"/>
    <xf numFmtId="0" fontId="0" fillId="0" borderId="0" xfId="0" applyBorder="1"/>
    <xf numFmtId="0" fontId="109" fillId="13" borderId="3" xfId="0" applyFont="1" applyFill="1" applyBorder="1" applyAlignment="1">
      <alignment horizontal="left" vertical="top" wrapText="1"/>
    </xf>
    <xf numFmtId="0" fontId="109" fillId="0" borderId="3" xfId="0" applyFont="1" applyBorder="1" applyAlignment="1">
      <alignment vertical="top" wrapText="1"/>
    </xf>
    <xf numFmtId="0" fontId="98" fillId="0" borderId="15" xfId="0" applyFont="1" applyBorder="1" applyAlignment="1">
      <alignment horizontal="left" vertical="top" wrapText="1"/>
    </xf>
    <xf numFmtId="0" fontId="24" fillId="0" borderId="15" xfId="0" applyFont="1" applyBorder="1" applyAlignment="1">
      <alignment horizontal="left" vertical="top" wrapText="1"/>
    </xf>
    <xf numFmtId="0" fontId="109" fillId="0" borderId="3" xfId="0" applyFont="1" applyBorder="1" applyAlignment="1">
      <alignment horizontal="left" vertical="top" wrapText="1"/>
    </xf>
    <xf numFmtId="0" fontId="8" fillId="17" borderId="2" xfId="0" applyFont="1" applyFill="1" applyBorder="1" applyAlignment="1">
      <alignment horizontal="left" vertical="center" wrapText="1"/>
    </xf>
    <xf numFmtId="0" fontId="8" fillId="17" borderId="4" xfId="0" applyFont="1" applyFill="1" applyBorder="1" applyAlignment="1">
      <alignment horizontal="left" vertical="center" wrapText="1"/>
    </xf>
    <xf numFmtId="0" fontId="30" fillId="16" borderId="0" xfId="0" applyFont="1" applyFill="1" applyAlignment="1">
      <alignment horizontal="left" vertical="center" wrapText="1"/>
    </xf>
    <xf numFmtId="0" fontId="30" fillId="16" borderId="37" xfId="0" applyFont="1" applyFill="1" applyBorder="1" applyAlignment="1">
      <alignment horizontal="left" vertical="center" wrapText="1"/>
    </xf>
    <xf numFmtId="0" fontId="32" fillId="17" borderId="0" xfId="0" applyFont="1" applyFill="1" applyAlignment="1">
      <alignment horizontal="center" vertical="center" wrapText="1"/>
    </xf>
    <xf numFmtId="0" fontId="32" fillId="17" borderId="37" xfId="0" applyFont="1" applyFill="1" applyBorder="1" applyAlignment="1">
      <alignment horizontal="center" vertical="center" wrapText="1"/>
    </xf>
    <xf numFmtId="0" fontId="32" fillId="17" borderId="1" xfId="0" applyFont="1" applyFill="1" applyBorder="1" applyAlignment="1">
      <alignment horizontal="center"/>
    </xf>
    <xf numFmtId="0" fontId="8" fillId="17" borderId="1" xfId="0" applyFont="1" applyFill="1" applyBorder="1" applyAlignment="1" applyProtection="1">
      <alignment horizontal="center"/>
      <protection locked="0"/>
    </xf>
    <xf numFmtId="0" fontId="8" fillId="17" borderId="2" xfId="0" applyFont="1" applyFill="1" applyBorder="1" applyAlignment="1">
      <alignment vertical="center" wrapText="1"/>
    </xf>
    <xf numFmtId="0" fontId="8" fillId="17" borderId="4" xfId="0" applyFont="1" applyFill="1" applyBorder="1" applyAlignment="1">
      <alignment vertical="center" wrapText="1"/>
    </xf>
    <xf numFmtId="0" fontId="11" fillId="0" borderId="9" xfId="0" applyFont="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8" fillId="17" borderId="5"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top" wrapText="1"/>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8" fillId="25"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19" borderId="1" xfId="0" applyFont="1" applyFill="1" applyBorder="1" applyAlignment="1" applyProtection="1">
      <alignment horizontal="center" vertical="center" wrapText="1"/>
      <protection locked="0"/>
    </xf>
    <xf numFmtId="0" fontId="5" fillId="19" borderId="1" xfId="0" applyFont="1" applyFill="1" applyBorder="1" applyAlignment="1" applyProtection="1">
      <alignment horizontal="center" vertical="center"/>
      <protection locked="0"/>
    </xf>
    <xf numFmtId="0" fontId="1" fillId="4" borderId="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7"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4" borderId="6" xfId="0" applyFont="1" applyFill="1" applyBorder="1" applyAlignment="1" applyProtection="1">
      <alignment horizontal="center" vertical="center" wrapText="1"/>
      <protection locked="0"/>
    </xf>
    <xf numFmtId="0" fontId="1" fillId="4" borderId="10" xfId="0" applyFont="1" applyFill="1" applyBorder="1" applyAlignment="1" applyProtection="1">
      <alignment horizontal="center" vertical="center" wrapText="1"/>
      <protection locked="0"/>
    </xf>
    <xf numFmtId="0" fontId="1" fillId="4" borderId="14" xfId="0" applyFont="1" applyFill="1" applyBorder="1" applyAlignment="1" applyProtection="1">
      <alignment horizontal="center" vertical="center" wrapText="1"/>
      <protection locked="0"/>
    </xf>
    <xf numFmtId="0" fontId="1" fillId="4" borderId="10"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40"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37"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21" borderId="1" xfId="0" applyFont="1" applyFill="1" applyBorder="1" applyAlignment="1" applyProtection="1">
      <alignment horizontal="center" vertical="center" wrapText="1"/>
      <protection locked="0"/>
    </xf>
    <xf numFmtId="0" fontId="1" fillId="20" borderId="1" xfId="0" applyFont="1" applyFill="1" applyBorder="1" applyAlignment="1" applyProtection="1">
      <alignment horizontal="center" vertical="center" wrapText="1"/>
      <protection locked="0"/>
    </xf>
    <xf numFmtId="0" fontId="1" fillId="20" borderId="6" xfId="0" applyFont="1" applyFill="1" applyBorder="1" applyAlignment="1" applyProtection="1">
      <alignment horizontal="center" vertical="center" wrapText="1"/>
      <protection locked="0"/>
    </xf>
    <xf numFmtId="0" fontId="4" fillId="6" borderId="10"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6" xfId="0" applyFont="1" applyFill="1" applyBorder="1" applyAlignment="1">
      <alignment horizontal="center" vertical="top" wrapText="1"/>
    </xf>
    <xf numFmtId="0" fontId="8" fillId="17" borderId="5" xfId="0" applyFont="1" applyFill="1" applyBorder="1" applyAlignment="1">
      <alignment horizontal="left" vertical="center" wrapText="1"/>
    </xf>
    <xf numFmtId="0" fontId="13" fillId="0" borderId="0" xfId="0" applyFont="1" applyAlignment="1" applyProtection="1">
      <alignment horizontal="center" vertical="center" wrapText="1"/>
      <protection locked="0"/>
    </xf>
    <xf numFmtId="0" fontId="13" fillId="0" borderId="29" xfId="0" applyFont="1" applyBorder="1" applyAlignment="1" applyProtection="1">
      <alignment horizontal="center" vertical="center" wrapText="1"/>
      <protection locked="0"/>
    </xf>
    <xf numFmtId="0" fontId="8" fillId="17" borderId="8" xfId="0" applyFont="1" applyFill="1" applyBorder="1" applyAlignment="1">
      <alignment vertical="center" wrapText="1"/>
    </xf>
    <xf numFmtId="0" fontId="32" fillId="17" borderId="18" xfId="0" applyFont="1" applyFill="1" applyBorder="1" applyAlignment="1">
      <alignment horizontal="center" vertical="center" wrapText="1"/>
    </xf>
    <xf numFmtId="0" fontId="32" fillId="17" borderId="30" xfId="0" applyFont="1" applyFill="1" applyBorder="1" applyAlignment="1">
      <alignment horizontal="left" vertical="center" wrapText="1"/>
    </xf>
    <xf numFmtId="0" fontId="32" fillId="17" borderId="29" xfId="0" applyFont="1" applyFill="1" applyBorder="1" applyAlignment="1">
      <alignment horizontal="left" vertical="center" wrapText="1"/>
    </xf>
    <xf numFmtId="0" fontId="32" fillId="17" borderId="19" xfId="0" applyFont="1" applyFill="1" applyBorder="1" applyAlignment="1">
      <alignment horizontal="left" vertical="center" wrapText="1"/>
    </xf>
    <xf numFmtId="0" fontId="8" fillId="17" borderId="30" xfId="0" applyFont="1" applyFill="1" applyBorder="1" applyAlignment="1">
      <alignment horizontal="left" vertical="center" wrapText="1"/>
    </xf>
    <xf numFmtId="0" fontId="8" fillId="17" borderId="29"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3" borderId="25" xfId="0" applyFont="1" applyFill="1" applyBorder="1" applyAlignment="1">
      <alignment horizontal="left" vertical="center" wrapText="1"/>
    </xf>
    <xf numFmtId="0" fontId="1" fillId="3" borderId="31" xfId="0" applyFont="1" applyFill="1" applyBorder="1" applyAlignment="1">
      <alignment horizontal="left" vertical="center" wrapText="1"/>
    </xf>
    <xf numFmtId="0" fontId="1" fillId="3" borderId="24" xfId="0" applyFont="1" applyFill="1" applyBorder="1" applyAlignment="1">
      <alignment horizontal="left" vertical="center" wrapText="1"/>
    </xf>
    <xf numFmtId="0" fontId="1" fillId="19" borderId="25" xfId="0" applyFont="1" applyFill="1" applyBorder="1" applyAlignment="1">
      <alignment horizontal="left" vertical="center" wrapText="1"/>
    </xf>
    <xf numFmtId="0" fontId="1" fillId="19" borderId="31" xfId="0" applyFont="1" applyFill="1" applyBorder="1" applyAlignment="1">
      <alignment horizontal="left" vertical="center" wrapText="1"/>
    </xf>
    <xf numFmtId="0" fontId="1" fillId="4" borderId="15"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4" borderId="30" xfId="0" applyFont="1" applyFill="1" applyBorder="1" applyAlignment="1">
      <alignment horizontal="left" vertical="center" wrapText="1"/>
    </xf>
    <xf numFmtId="0" fontId="1" fillId="4" borderId="27"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4" fillId="6" borderId="15" xfId="0" applyFont="1" applyFill="1" applyBorder="1" applyAlignment="1">
      <alignment horizontal="left" vertical="center" wrapText="1"/>
    </xf>
    <xf numFmtId="0" fontId="4" fillId="6" borderId="16" xfId="0" applyFont="1" applyFill="1" applyBorder="1" applyAlignment="1">
      <alignment horizontal="left" vertical="center" wrapText="1"/>
    </xf>
    <xf numFmtId="0" fontId="1" fillId="5" borderId="27" xfId="0" applyFont="1" applyFill="1" applyBorder="1" applyAlignment="1">
      <alignment horizontal="left" vertical="center" wrapText="1"/>
    </xf>
    <xf numFmtId="0" fontId="1" fillId="5" borderId="36"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0"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19"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16" xfId="0" applyFont="1" applyFill="1" applyBorder="1" applyAlignment="1">
      <alignment horizontal="left" vertical="center" wrapText="1"/>
    </xf>
    <xf numFmtId="0" fontId="1" fillId="21" borderId="27" xfId="0" applyFont="1" applyFill="1" applyBorder="1" applyAlignment="1">
      <alignment horizontal="left" vertical="center" wrapText="1"/>
    </xf>
    <xf numFmtId="0" fontId="1" fillId="21" borderId="28" xfId="0" applyFont="1" applyFill="1" applyBorder="1" applyAlignment="1">
      <alignment horizontal="left" vertical="center" wrapText="1"/>
    </xf>
    <xf numFmtId="0" fontId="1" fillId="21" borderId="30" xfId="0" applyFont="1" applyFill="1" applyBorder="1" applyAlignment="1">
      <alignment horizontal="left" vertical="center" wrapText="1"/>
    </xf>
    <xf numFmtId="0" fontId="8" fillId="25" borderId="29" xfId="0" applyFont="1" applyFill="1" applyBorder="1" applyAlignment="1">
      <alignment horizontal="center" vertical="center" wrapText="1"/>
    </xf>
    <xf numFmtId="0" fontId="1" fillId="20" borderId="15" xfId="0" applyFont="1" applyFill="1" applyBorder="1" applyAlignment="1">
      <alignment horizontal="left" vertical="center" wrapText="1"/>
    </xf>
    <xf numFmtId="0" fontId="1" fillId="20" borderId="26" xfId="0" applyFont="1" applyFill="1" applyBorder="1" applyAlignment="1">
      <alignment horizontal="left" vertical="center" wrapText="1"/>
    </xf>
    <xf numFmtId="0" fontId="1" fillId="20" borderId="16" xfId="0" applyFont="1" applyFill="1" applyBorder="1" applyAlignment="1">
      <alignment horizontal="left" vertical="center" wrapText="1"/>
    </xf>
    <xf numFmtId="0" fontId="1" fillId="21" borderId="15" xfId="0" applyFont="1" applyFill="1" applyBorder="1" applyAlignment="1">
      <alignment horizontal="left" vertical="center" wrapText="1"/>
    </xf>
    <xf numFmtId="0" fontId="1" fillId="21" borderId="26" xfId="0" applyFont="1" applyFill="1" applyBorder="1" applyAlignment="1">
      <alignment horizontal="left" vertical="center" wrapText="1"/>
    </xf>
    <xf numFmtId="0" fontId="1" fillId="21" borderId="16" xfId="0" applyFont="1" applyFill="1" applyBorder="1" applyAlignment="1">
      <alignment horizontal="left" vertical="center" wrapText="1"/>
    </xf>
    <xf numFmtId="0" fontId="9" fillId="13" borderId="25" xfId="0" applyFont="1" applyFill="1" applyBorder="1" applyAlignment="1">
      <alignment horizontal="left" vertical="top" wrapText="1"/>
    </xf>
    <xf numFmtId="0" fontId="9" fillId="13" borderId="31" xfId="0" applyFont="1" applyFill="1" applyBorder="1" applyAlignment="1">
      <alignment horizontal="left" vertical="top" wrapText="1"/>
    </xf>
    <xf numFmtId="0" fontId="9" fillId="13" borderId="24" xfId="0" applyFont="1" applyFill="1" applyBorder="1" applyAlignment="1">
      <alignment horizontal="left" vertical="top" wrapText="1"/>
    </xf>
    <xf numFmtId="0" fontId="0" fillId="0" borderId="15" xfId="0" applyBorder="1" applyAlignment="1">
      <alignment horizontal="center" vertical="top" wrapText="1"/>
    </xf>
    <xf numFmtId="0" fontId="0" fillId="0" borderId="26"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9" fillId="13" borderId="15" xfId="0" applyFont="1" applyFill="1" applyBorder="1" applyAlignment="1">
      <alignment horizontal="center" vertical="top" wrapText="1"/>
    </xf>
    <xf numFmtId="0" fontId="9" fillId="13" borderId="26" xfId="0" applyFont="1" applyFill="1" applyBorder="1" applyAlignment="1">
      <alignment horizontal="center" vertical="top" wrapText="1"/>
    </xf>
    <xf numFmtId="0" fontId="9" fillId="13" borderId="16" xfId="0" applyFont="1" applyFill="1" applyBorder="1" applyAlignment="1">
      <alignment horizontal="center" vertical="top" wrapText="1"/>
    </xf>
    <xf numFmtId="0" fontId="17" fillId="13" borderId="3" xfId="0" applyFont="1" applyFill="1" applyBorder="1" applyAlignment="1">
      <alignment horizontal="center" vertical="top" wrapText="1"/>
    </xf>
    <xf numFmtId="0" fontId="10" fillId="13" borderId="15" xfId="0" applyFont="1" applyFill="1" applyBorder="1" applyAlignment="1">
      <alignment horizontal="center" vertical="top" wrapText="1"/>
    </xf>
    <xf numFmtId="0" fontId="10" fillId="13" borderId="26" xfId="0" applyFont="1" applyFill="1" applyBorder="1" applyAlignment="1">
      <alignment horizontal="center" vertical="top" wrapText="1"/>
    </xf>
    <xf numFmtId="0" fontId="10" fillId="13" borderId="16" xfId="0" applyFont="1" applyFill="1" applyBorder="1" applyAlignment="1">
      <alignment horizontal="center" vertical="top" wrapText="1"/>
    </xf>
    <xf numFmtId="0" fontId="0" fillId="13" borderId="15" xfId="0" applyFill="1" applyBorder="1" applyAlignment="1">
      <alignment horizontal="center" vertical="top" wrapText="1"/>
    </xf>
    <xf numFmtId="0" fontId="0" fillId="13" borderId="26" xfId="0" applyFill="1" applyBorder="1" applyAlignment="1">
      <alignment horizontal="center" vertical="top" wrapText="1"/>
    </xf>
    <xf numFmtId="0" fontId="0" fillId="13" borderId="16" xfId="0" applyFill="1" applyBorder="1" applyAlignment="1">
      <alignment horizontal="center" vertical="top" wrapText="1"/>
    </xf>
    <xf numFmtId="0" fontId="1" fillId="6" borderId="6" xfId="0" applyFont="1" applyFill="1" applyBorder="1" applyAlignment="1" applyProtection="1">
      <alignment horizontal="center" vertical="center" wrapText="1"/>
      <protection locked="0"/>
    </xf>
    <xf numFmtId="0" fontId="1" fillId="6" borderId="20"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protection locked="0"/>
    </xf>
    <xf numFmtId="0" fontId="1" fillId="2" borderId="5"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4" borderId="7" xfId="0" applyFont="1" applyFill="1" applyBorder="1" applyAlignment="1" applyProtection="1">
      <alignment horizontal="center" vertical="center" wrapText="1"/>
      <protection locked="0"/>
    </xf>
    <xf numFmtId="0" fontId="1" fillId="4" borderId="8" xfId="0" applyFont="1" applyFill="1" applyBorder="1" applyAlignment="1" applyProtection="1">
      <alignment horizontal="center" vertical="center" wrapText="1"/>
      <protection locked="0"/>
    </xf>
    <xf numFmtId="0" fontId="1" fillId="4" borderId="9" xfId="0" applyFont="1" applyFill="1" applyBorder="1" applyAlignment="1" applyProtection="1">
      <alignment horizontal="center" vertical="center" wrapText="1"/>
      <protection locked="0"/>
    </xf>
    <xf numFmtId="0" fontId="0" fillId="0" borderId="17" xfId="0" applyBorder="1" applyAlignment="1">
      <alignment horizontal="left" vertical="top" wrapText="1"/>
    </xf>
    <xf numFmtId="0" fontId="0" fillId="0" borderId="18" xfId="0" applyBorder="1" applyAlignment="1">
      <alignment horizontal="left" vertical="top" wrapText="1"/>
    </xf>
    <xf numFmtId="0" fontId="4" fillId="6" borderId="6" xfId="0" applyFont="1" applyFill="1" applyBorder="1" applyAlignment="1" applyProtection="1">
      <alignment horizontal="center" vertical="center" wrapText="1"/>
      <protection locked="0"/>
    </xf>
    <xf numFmtId="0" fontId="4" fillId="6" borderId="20" xfId="0" applyFont="1" applyFill="1" applyBorder="1" applyAlignment="1" applyProtection="1">
      <alignment horizontal="center" vertical="center" wrapText="1"/>
      <protection locked="0"/>
    </xf>
    <xf numFmtId="0" fontId="1" fillId="4" borderId="20" xfId="0" applyFont="1" applyFill="1" applyBorder="1" applyAlignment="1" applyProtection="1">
      <alignment horizontal="center" vertical="center" wrapText="1"/>
      <protection locked="0"/>
    </xf>
    <xf numFmtId="0" fontId="1" fillId="5" borderId="7" xfId="0" applyFont="1" applyFill="1" applyBorder="1" applyAlignment="1" applyProtection="1">
      <alignment horizontal="center" vertical="center" wrapText="1"/>
      <protection locked="0"/>
    </xf>
    <xf numFmtId="0" fontId="1" fillId="5" borderId="8" xfId="0" applyFont="1" applyFill="1" applyBorder="1" applyAlignment="1" applyProtection="1">
      <alignment horizontal="center" vertical="center" wrapText="1"/>
      <protection locked="0"/>
    </xf>
    <xf numFmtId="0" fontId="1" fillId="5" borderId="9" xfId="0" applyFont="1" applyFill="1" applyBorder="1" applyAlignment="1" applyProtection="1">
      <alignment horizontal="center" vertical="center" wrapText="1"/>
      <protection locked="0"/>
    </xf>
    <xf numFmtId="0" fontId="1" fillId="5" borderId="11" xfId="0" applyFont="1" applyFill="1" applyBorder="1" applyAlignment="1" applyProtection="1">
      <alignment horizontal="center" vertical="center" wrapText="1"/>
      <protection locked="0"/>
    </xf>
    <xf numFmtId="0" fontId="1" fillId="5" borderId="12" xfId="0" applyFont="1" applyFill="1" applyBorder="1" applyAlignment="1" applyProtection="1">
      <alignment horizontal="center" vertical="center" wrapText="1"/>
      <protection locked="0"/>
    </xf>
    <xf numFmtId="0" fontId="1" fillId="5" borderId="13" xfId="0" applyFont="1" applyFill="1" applyBorder="1" applyAlignment="1" applyProtection="1">
      <alignment horizontal="center" vertical="center" wrapText="1"/>
      <protection locked="0"/>
    </xf>
    <xf numFmtId="0" fontId="1" fillId="4" borderId="21" xfId="0" applyFont="1" applyFill="1" applyBorder="1" applyAlignment="1" applyProtection="1">
      <alignment horizontal="center" vertical="top" wrapText="1"/>
      <protection locked="0"/>
    </xf>
    <xf numFmtId="0" fontId="1" fillId="4" borderId="22" xfId="0" applyFont="1" applyFill="1" applyBorder="1" applyAlignment="1" applyProtection="1">
      <alignment horizontal="center" vertical="top" wrapText="1"/>
      <protection locked="0"/>
    </xf>
    <xf numFmtId="0" fontId="1" fillId="4" borderId="23" xfId="0" applyFont="1" applyFill="1" applyBorder="1" applyAlignment="1" applyProtection="1">
      <alignment horizontal="center" vertical="top" wrapText="1"/>
      <protection locked="0"/>
    </xf>
    <xf numFmtId="0" fontId="1" fillId="5" borderId="6" xfId="0" applyFont="1" applyFill="1" applyBorder="1" applyAlignment="1" applyProtection="1">
      <alignment horizontal="center" vertical="center" wrapText="1"/>
      <protection locked="0"/>
    </xf>
    <xf numFmtId="0" fontId="1" fillId="5" borderId="14" xfId="0" applyFont="1" applyFill="1" applyBorder="1" applyAlignment="1" applyProtection="1">
      <alignment horizontal="center" vertical="center" wrapText="1"/>
      <protection locked="0"/>
    </xf>
    <xf numFmtId="0" fontId="8" fillId="25" borderId="3" xfId="0" applyFont="1" applyFill="1" applyBorder="1" applyAlignment="1" applyProtection="1">
      <alignment horizontal="center" vertical="center" wrapText="1"/>
      <protection locked="0"/>
    </xf>
    <xf numFmtId="0" fontId="10" fillId="0" borderId="17" xfId="0" applyFont="1" applyBorder="1" applyAlignment="1">
      <alignment horizontal="center" vertical="top" wrapText="1"/>
    </xf>
    <xf numFmtId="0" fontId="10" fillId="0" borderId="18" xfId="0" applyFont="1" applyBorder="1" applyAlignment="1">
      <alignment horizontal="center" vertical="top" wrapText="1"/>
    </xf>
    <xf numFmtId="0" fontId="0" fillId="0" borderId="19" xfId="0" applyBorder="1" applyAlignment="1">
      <alignment horizontal="left" vertical="top" wrapText="1"/>
    </xf>
    <xf numFmtId="0" fontId="1" fillId="4" borderId="40" xfId="0" applyFont="1" applyFill="1" applyBorder="1" applyAlignment="1" applyProtection="1">
      <alignment horizontal="center" vertical="center" wrapText="1"/>
      <protection locked="0"/>
    </xf>
    <xf numFmtId="0" fontId="23" fillId="0" borderId="18" xfId="0" applyFont="1" applyBorder="1" applyAlignment="1">
      <alignment horizontal="left" vertical="top" wrapText="1"/>
    </xf>
    <xf numFmtId="0" fontId="23" fillId="0" borderId="19" xfId="0" applyFont="1" applyBorder="1" applyAlignment="1">
      <alignment horizontal="left" vertical="top" wrapText="1"/>
    </xf>
    <xf numFmtId="0" fontId="10" fillId="13" borderId="27" xfId="0" applyFont="1" applyFill="1" applyBorder="1" applyAlignment="1">
      <alignment horizontal="left" vertical="top" wrapText="1"/>
    </xf>
    <xf numFmtId="0" fontId="10" fillId="13" borderId="28" xfId="0" applyFont="1" applyFill="1" applyBorder="1" applyAlignment="1">
      <alignment horizontal="left" vertical="top" wrapText="1"/>
    </xf>
    <xf numFmtId="0" fontId="10" fillId="0" borderId="15" xfId="0" applyFont="1" applyBorder="1" applyAlignment="1">
      <alignment horizontal="center" vertical="top"/>
    </xf>
    <xf numFmtId="0" fontId="10" fillId="0" borderId="26" xfId="0" applyFont="1" applyBorder="1" applyAlignment="1">
      <alignment horizontal="center" vertical="top"/>
    </xf>
    <xf numFmtId="0" fontId="10" fillId="0" borderId="16" xfId="0" applyFont="1" applyBorder="1" applyAlignment="1">
      <alignment horizontal="center" vertical="top"/>
    </xf>
    <xf numFmtId="0" fontId="8" fillId="17" borderId="1" xfId="0" applyFont="1" applyFill="1" applyBorder="1" applyAlignment="1">
      <alignment horizontal="center"/>
    </xf>
    <xf numFmtId="0" fontId="13" fillId="0" borderId="8"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8" fillId="17" borderId="2" xfId="0" applyFont="1" applyFill="1" applyBorder="1" applyAlignment="1">
      <alignment horizontal="center" vertical="center" wrapText="1"/>
    </xf>
    <xf numFmtId="0" fontId="8" fillId="17" borderId="4" xfId="0" applyFont="1" applyFill="1" applyBorder="1" applyAlignment="1">
      <alignment horizontal="center" vertical="center" wrapText="1"/>
    </xf>
    <xf numFmtId="0" fontId="8" fillId="17" borderId="9" xfId="0" applyFont="1" applyFill="1" applyBorder="1" applyAlignment="1">
      <alignment vertical="center" wrapText="1"/>
    </xf>
    <xf numFmtId="0" fontId="0" fillId="13" borderId="12" xfId="0" applyFill="1" applyBorder="1" applyAlignment="1">
      <alignment horizontal="center"/>
    </xf>
    <xf numFmtId="0" fontId="0" fillId="13" borderId="13" xfId="0" applyFill="1" applyBorder="1" applyAlignment="1">
      <alignment horizontal="center"/>
    </xf>
    <xf numFmtId="0" fontId="47" fillId="17" borderId="2" xfId="0" applyFont="1" applyFill="1" applyBorder="1" applyAlignment="1">
      <alignment horizontal="center"/>
    </xf>
    <xf numFmtId="0" fontId="47" fillId="17" borderId="5" xfId="0" applyFont="1" applyFill="1" applyBorder="1" applyAlignment="1">
      <alignment horizontal="center"/>
    </xf>
    <xf numFmtId="0" fontId="47" fillId="17" borderId="4" xfId="0" applyFont="1" applyFill="1" applyBorder="1" applyAlignment="1">
      <alignment horizont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19" borderId="1" xfId="0" applyFont="1" applyFill="1" applyBorder="1" applyAlignment="1">
      <alignment horizontal="center" vertical="center" wrapText="1"/>
    </xf>
    <xf numFmtId="0" fontId="5" fillId="19" borderId="1" xfId="0" applyFont="1" applyFill="1" applyBorder="1" applyAlignment="1">
      <alignment horizontal="center" vertical="center"/>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20" borderId="1" xfId="0" applyFont="1" applyFill="1" applyBorder="1" applyAlignment="1">
      <alignment horizontal="center" vertical="center" wrapText="1"/>
    </xf>
    <xf numFmtId="0" fontId="1" fillId="21" borderId="1" xfId="0" applyFont="1" applyFill="1" applyBorder="1" applyAlignment="1">
      <alignment horizontal="center" vertical="center" wrapText="1"/>
    </xf>
    <xf numFmtId="0" fontId="9" fillId="33" borderId="3" xfId="0" applyFont="1" applyFill="1" applyBorder="1" applyAlignment="1">
      <alignment horizontal="center" vertical="top" wrapText="1"/>
    </xf>
    <xf numFmtId="0" fontId="9" fillId="33" borderId="3" xfId="0" applyFont="1" applyFill="1" applyBorder="1" applyAlignment="1">
      <alignment horizontal="left" vertical="top" wrapText="1"/>
    </xf>
    <xf numFmtId="0" fontId="0" fillId="33" borderId="3" xfId="0" applyFill="1" applyBorder="1" applyAlignment="1">
      <alignment horizontal="center" vertical="top" wrapText="1"/>
    </xf>
    <xf numFmtId="0" fontId="0" fillId="12" borderId="28" xfId="0" applyFill="1" applyBorder="1" applyAlignment="1">
      <alignment horizontal="center" vertical="center"/>
    </xf>
    <xf numFmtId="0" fontId="0" fillId="12" borderId="0" xfId="0" applyFill="1" applyAlignment="1">
      <alignment horizontal="center" vertical="center"/>
    </xf>
    <xf numFmtId="0" fontId="0" fillId="12" borderId="37" xfId="0" applyFill="1" applyBorder="1" applyAlignment="1">
      <alignment horizontal="center" vertical="center"/>
    </xf>
    <xf numFmtId="0" fontId="8" fillId="25" borderId="63" xfId="0" applyFont="1" applyFill="1" applyBorder="1" applyAlignment="1">
      <alignment horizontal="center" vertical="center" wrapText="1"/>
    </xf>
    <xf numFmtId="0" fontId="8" fillId="25" borderId="64" xfId="0" applyFont="1" applyFill="1" applyBorder="1" applyAlignment="1">
      <alignment horizontal="center" vertical="center" wrapText="1"/>
    </xf>
    <xf numFmtId="0" fontId="48" fillId="6" borderId="6"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30" fillId="16" borderId="1" xfId="0" applyFont="1" applyFill="1" applyBorder="1" applyAlignment="1">
      <alignment horizontal="left" vertical="top" wrapText="1"/>
    </xf>
    <xf numFmtId="0" fontId="32" fillId="17" borderId="1" xfId="0" applyFont="1" applyFill="1" applyBorder="1" applyAlignment="1">
      <alignment horizontal="center" vertical="top" wrapText="1"/>
    </xf>
    <xf numFmtId="0" fontId="32" fillId="17" borderId="1" xfId="0" applyFont="1" applyFill="1" applyBorder="1" applyAlignment="1">
      <alignment horizontal="center" vertical="top"/>
    </xf>
    <xf numFmtId="0" fontId="8" fillId="17" borderId="1" xfId="0" applyFont="1" applyFill="1" applyBorder="1" applyAlignment="1">
      <alignment horizontal="center" vertical="top"/>
    </xf>
    <xf numFmtId="0" fontId="1" fillId="20" borderId="1" xfId="0" applyFont="1" applyFill="1" applyBorder="1" applyAlignment="1">
      <alignment horizontal="center" vertical="top" wrapText="1"/>
    </xf>
    <xf numFmtId="0" fontId="1" fillId="2" borderId="2" xfId="0" applyFont="1" applyFill="1" applyBorder="1" applyAlignment="1">
      <alignment horizontal="center" vertical="top"/>
    </xf>
    <xf numFmtId="0" fontId="1" fillId="2" borderId="5" xfId="0" applyFont="1" applyFill="1" applyBorder="1" applyAlignment="1">
      <alignment horizontal="center" vertical="top"/>
    </xf>
    <xf numFmtId="0" fontId="1" fillId="2" borderId="4" xfId="0" applyFont="1" applyFill="1" applyBorder="1" applyAlignment="1">
      <alignment horizontal="center" vertical="top"/>
    </xf>
    <xf numFmtId="0" fontId="5" fillId="2" borderId="2"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3" borderId="1" xfId="0" applyFont="1" applyFill="1" applyBorder="1" applyAlignment="1">
      <alignment horizontal="center" vertical="top" wrapText="1"/>
    </xf>
    <xf numFmtId="0" fontId="5" fillId="19" borderId="1" xfId="0" applyFont="1" applyFill="1" applyBorder="1" applyAlignment="1">
      <alignment horizontal="center" vertical="top" wrapText="1"/>
    </xf>
    <xf numFmtId="0" fontId="5" fillId="19" borderId="1" xfId="0" applyFont="1" applyFill="1" applyBorder="1" applyAlignment="1">
      <alignment horizontal="center" vertical="top"/>
    </xf>
    <xf numFmtId="0" fontId="1" fillId="4" borderId="7" xfId="0" applyFont="1" applyFill="1" applyBorder="1" applyAlignment="1">
      <alignment horizontal="center" vertical="top" wrapText="1"/>
    </xf>
    <xf numFmtId="0" fontId="1" fillId="4" borderId="8" xfId="0" applyFont="1" applyFill="1" applyBorder="1" applyAlignment="1">
      <alignment horizontal="center" vertical="top" wrapText="1"/>
    </xf>
    <xf numFmtId="0" fontId="1" fillId="4" borderId="9" xfId="0" applyFont="1" applyFill="1" applyBorder="1" applyAlignment="1">
      <alignment horizontal="center" vertical="top" wrapText="1"/>
    </xf>
    <xf numFmtId="0" fontId="1" fillId="4" borderId="40" xfId="0" applyFont="1" applyFill="1" applyBorder="1" applyAlignment="1">
      <alignment horizontal="center" vertical="top" wrapText="1"/>
    </xf>
    <xf numFmtId="0" fontId="1" fillId="4" borderId="0" xfId="0" applyFont="1" applyFill="1" applyAlignment="1">
      <alignment horizontal="center" vertical="top" wrapText="1"/>
    </xf>
    <xf numFmtId="0" fontId="1" fillId="4" borderId="37" xfId="0" applyFont="1" applyFill="1" applyBorder="1" applyAlignment="1">
      <alignment horizontal="center" vertical="top" wrapText="1"/>
    </xf>
    <xf numFmtId="0" fontId="1" fillId="4" borderId="11" xfId="0" applyFont="1" applyFill="1" applyBorder="1" applyAlignment="1">
      <alignment horizontal="center" vertical="top" wrapText="1"/>
    </xf>
    <xf numFmtId="0" fontId="1" fillId="4" borderId="12" xfId="0" applyFont="1" applyFill="1" applyBorder="1" applyAlignment="1">
      <alignment horizontal="center" vertical="top" wrapText="1"/>
    </xf>
    <xf numFmtId="0" fontId="1" fillId="4" borderId="13"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14" xfId="0" applyFont="1" applyFill="1" applyBorder="1" applyAlignment="1">
      <alignment horizontal="center" vertical="top" wrapText="1"/>
    </xf>
    <xf numFmtId="0" fontId="1" fillId="5" borderId="7" xfId="0" applyFont="1" applyFill="1" applyBorder="1" applyAlignment="1">
      <alignment horizontal="center" vertical="top" wrapText="1"/>
    </xf>
    <xf numFmtId="0" fontId="1" fillId="5" borderId="8" xfId="0" applyFont="1" applyFill="1" applyBorder="1" applyAlignment="1">
      <alignment horizontal="center" vertical="top" wrapText="1"/>
    </xf>
    <xf numFmtId="0" fontId="1" fillId="5" borderId="9" xfId="0" applyFont="1" applyFill="1" applyBorder="1" applyAlignment="1">
      <alignment horizontal="center" vertical="top" wrapText="1"/>
    </xf>
    <xf numFmtId="0" fontId="1" fillId="5" borderId="11" xfId="0" applyFont="1" applyFill="1" applyBorder="1" applyAlignment="1">
      <alignment horizontal="center" vertical="top" wrapText="1"/>
    </xf>
    <xf numFmtId="0" fontId="1" fillId="5" borderId="12" xfId="0" applyFont="1" applyFill="1" applyBorder="1" applyAlignment="1">
      <alignment horizontal="center" vertical="top" wrapText="1"/>
    </xf>
    <xf numFmtId="0" fontId="1" fillId="5" borderId="13" xfId="0" applyFont="1" applyFill="1" applyBorder="1" applyAlignment="1">
      <alignment horizontal="center" vertical="top" wrapText="1"/>
    </xf>
    <xf numFmtId="0" fontId="1" fillId="5" borderId="1" xfId="0" applyFont="1" applyFill="1" applyBorder="1" applyAlignment="1">
      <alignment horizontal="center" vertical="top" wrapText="1"/>
    </xf>
    <xf numFmtId="0" fontId="1" fillId="5" borderId="6" xfId="0" applyFont="1" applyFill="1" applyBorder="1" applyAlignment="1">
      <alignment horizontal="left" vertical="top" wrapText="1"/>
    </xf>
    <xf numFmtId="0" fontId="1" fillId="5" borderId="14" xfId="0" applyFont="1" applyFill="1" applyBorder="1" applyAlignment="1">
      <alignment horizontal="left" vertical="top" wrapText="1"/>
    </xf>
    <xf numFmtId="0" fontId="1" fillId="5" borderId="6" xfId="0" applyFont="1" applyFill="1" applyBorder="1" applyAlignment="1">
      <alignment horizontal="center" vertical="top" wrapText="1"/>
    </xf>
    <xf numFmtId="0" fontId="1" fillId="5" borderId="14" xfId="0" applyFont="1" applyFill="1" applyBorder="1" applyAlignment="1">
      <alignment horizontal="center" vertical="top" wrapText="1"/>
    </xf>
    <xf numFmtId="0" fontId="1" fillId="21" borderId="1" xfId="0" applyFont="1" applyFill="1" applyBorder="1" applyAlignment="1">
      <alignment horizontal="center" vertical="top" wrapText="1"/>
    </xf>
    <xf numFmtId="0" fontId="4" fillId="6" borderId="14" xfId="0" applyFont="1" applyFill="1" applyBorder="1" applyAlignment="1">
      <alignment horizontal="center" vertical="top" wrapText="1"/>
    </xf>
    <xf numFmtId="0" fontId="4" fillId="6" borderId="6" xfId="0" applyFont="1" applyFill="1" applyBorder="1" applyAlignment="1">
      <alignment horizontal="left" vertical="top" wrapText="1"/>
    </xf>
    <xf numFmtId="0" fontId="4" fillId="6" borderId="14" xfId="0" applyFont="1" applyFill="1" applyBorder="1" applyAlignment="1">
      <alignment horizontal="left" vertical="top" wrapText="1"/>
    </xf>
    <xf numFmtId="0" fontId="1" fillId="4" borderId="29" xfId="0" applyFont="1" applyFill="1" applyBorder="1" applyAlignment="1">
      <alignment horizontal="center" vertical="top" wrapText="1"/>
    </xf>
    <xf numFmtId="0" fontId="8" fillId="25" borderId="15" xfId="0" applyFont="1" applyFill="1" applyBorder="1" applyAlignment="1">
      <alignment horizontal="center" vertical="center" wrapText="1"/>
    </xf>
    <xf numFmtId="0" fontId="8" fillId="25" borderId="67" xfId="0" applyFont="1" applyFill="1" applyBorder="1" applyAlignment="1">
      <alignment horizontal="center" vertical="center" wrapText="1"/>
    </xf>
    <xf numFmtId="0" fontId="9" fillId="0" borderId="15" xfId="0" applyFont="1" applyBorder="1" applyAlignment="1">
      <alignment horizontal="center" vertical="top" wrapText="1"/>
    </xf>
    <xf numFmtId="0" fontId="9" fillId="0" borderId="26" xfId="0" applyFont="1" applyBorder="1" applyAlignment="1">
      <alignment horizontal="center" vertical="top" wrapText="1"/>
    </xf>
    <xf numFmtId="0" fontId="9" fillId="0" borderId="16" xfId="0" applyFont="1" applyBorder="1" applyAlignment="1">
      <alignment horizontal="center" vertical="top" wrapText="1"/>
    </xf>
    <xf numFmtId="0" fontId="8" fillId="15" borderId="58" xfId="0" applyFont="1" applyFill="1" applyBorder="1" applyAlignment="1">
      <alignment horizontal="center" vertical="center" wrapText="1"/>
    </xf>
    <xf numFmtId="0" fontId="8" fillId="15" borderId="28" xfId="0" applyFont="1" applyFill="1" applyBorder="1" applyAlignment="1">
      <alignment horizontal="center" vertical="center" wrapText="1"/>
    </xf>
    <xf numFmtId="0" fontId="8" fillId="15" borderId="56" xfId="0" applyFont="1" applyFill="1" applyBorder="1" applyAlignment="1">
      <alignment horizontal="center" vertical="center" wrapText="1"/>
    </xf>
    <xf numFmtId="0" fontId="9" fillId="0" borderId="15" xfId="0" applyFont="1" applyBorder="1" applyAlignment="1">
      <alignment horizontal="left" vertical="top" wrapText="1"/>
    </xf>
    <xf numFmtId="0" fontId="9" fillId="0" borderId="26" xfId="0" applyFont="1" applyBorder="1" applyAlignment="1">
      <alignment horizontal="left" vertical="top" wrapText="1"/>
    </xf>
    <xf numFmtId="0" fontId="9" fillId="0" borderId="16" xfId="0" applyFont="1" applyBorder="1" applyAlignment="1">
      <alignment horizontal="left" vertical="top" wrapText="1"/>
    </xf>
    <xf numFmtId="0" fontId="8" fillId="25" borderId="3" xfId="0" applyFont="1" applyFill="1" applyBorder="1" applyAlignment="1">
      <alignment horizontal="center" vertical="top" wrapText="1"/>
    </xf>
    <xf numFmtId="0" fontId="1" fillId="4" borderId="58" xfId="0" applyFont="1" applyFill="1" applyBorder="1" applyAlignment="1">
      <alignment horizontal="center" vertical="top" wrapText="1"/>
    </xf>
    <xf numFmtId="0" fontId="1" fillId="4" borderId="30" xfId="0" applyFont="1" applyFill="1" applyBorder="1" applyAlignment="1">
      <alignment horizontal="center" vertical="top" wrapText="1"/>
    </xf>
    <xf numFmtId="0" fontId="8" fillId="14" borderId="58" xfId="0" applyFont="1" applyFill="1" applyBorder="1" applyAlignment="1">
      <alignment horizontal="center" vertical="center" wrapText="1"/>
    </xf>
    <xf numFmtId="0" fontId="8" fillId="14" borderId="56" xfId="0" applyFont="1" applyFill="1" applyBorder="1" applyAlignment="1">
      <alignment horizontal="center" vertical="center" wrapText="1"/>
    </xf>
    <xf numFmtId="0" fontId="9" fillId="25" borderId="15" xfId="0" applyFont="1" applyFill="1" applyBorder="1" applyAlignment="1">
      <alignment horizontal="left" vertical="top" wrapText="1"/>
    </xf>
    <xf numFmtId="0" fontId="9" fillId="25" borderId="26" xfId="0" applyFont="1" applyFill="1" applyBorder="1" applyAlignment="1">
      <alignment horizontal="left" vertical="top" wrapText="1"/>
    </xf>
    <xf numFmtId="0" fontId="9" fillId="25" borderId="16" xfId="0" applyFont="1" applyFill="1" applyBorder="1" applyAlignment="1">
      <alignment horizontal="left" vertical="top" wrapText="1"/>
    </xf>
    <xf numFmtId="0" fontId="9" fillId="0" borderId="15" xfId="0" quotePrefix="1" applyFont="1" applyBorder="1" applyAlignment="1">
      <alignment horizontal="left" vertical="top" wrapText="1"/>
    </xf>
    <xf numFmtId="0" fontId="9" fillId="0" borderId="26" xfId="0" quotePrefix="1" applyFont="1" applyBorder="1" applyAlignment="1">
      <alignment horizontal="left" vertical="top" wrapText="1"/>
    </xf>
    <xf numFmtId="0" fontId="9" fillId="0" borderId="16" xfId="0" quotePrefix="1" applyFont="1" applyBorder="1" applyAlignment="1">
      <alignment horizontal="left" vertical="top" wrapText="1"/>
    </xf>
    <xf numFmtId="0" fontId="60" fillId="0" borderId="15" xfId="0" applyFont="1" applyBorder="1" applyAlignment="1">
      <alignment horizontal="left" vertical="top" wrapText="1"/>
    </xf>
    <xf numFmtId="0" fontId="0" fillId="0" borderId="3" xfId="0" applyBorder="1" applyAlignment="1">
      <alignment horizontal="center" vertical="center" wrapText="1"/>
    </xf>
    <xf numFmtId="0" fontId="8" fillId="15" borderId="3" xfId="0" applyFont="1" applyFill="1" applyBorder="1" applyAlignment="1">
      <alignment horizontal="center" vertical="center"/>
    </xf>
    <xf numFmtId="0" fontId="9" fillId="0" borderId="3" xfId="0" applyFont="1" applyBorder="1" applyAlignment="1">
      <alignment horizontal="center" vertical="center"/>
    </xf>
    <xf numFmtId="0" fontId="3"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6" xfId="0" applyFont="1" applyBorder="1" applyAlignment="1">
      <alignment horizontal="center" vertical="center" wrapText="1"/>
    </xf>
    <xf numFmtId="0" fontId="8" fillId="0" borderId="15" xfId="0" applyFont="1" applyBorder="1" applyAlignment="1">
      <alignment horizontal="left" vertical="top"/>
    </xf>
    <xf numFmtId="0" fontId="8" fillId="0" borderId="26" xfId="0" applyFont="1" applyBorder="1" applyAlignment="1">
      <alignment horizontal="left" vertical="top"/>
    </xf>
    <xf numFmtId="0" fontId="8" fillId="0" borderId="16" xfId="0" applyFont="1" applyBorder="1" applyAlignment="1">
      <alignment horizontal="left" vertical="top"/>
    </xf>
    <xf numFmtId="0" fontId="9" fillId="0" borderId="17" xfId="0" applyFont="1" applyBorder="1" applyAlignment="1">
      <alignment horizontal="center" vertical="top" wrapText="1"/>
    </xf>
    <xf numFmtId="0" fontId="9" fillId="0" borderId="18" xfId="0" applyFont="1" applyBorder="1" applyAlignment="1">
      <alignment horizontal="center" vertical="top" wrapText="1"/>
    </xf>
    <xf numFmtId="0" fontId="9" fillId="0" borderId="19" xfId="0" applyFont="1" applyBorder="1" applyAlignment="1">
      <alignment horizontal="center" vertical="top" wrapText="1"/>
    </xf>
    <xf numFmtId="0" fontId="9" fillId="0" borderId="3" xfId="0" applyFont="1" applyBorder="1" applyAlignment="1">
      <alignment horizontal="center" vertical="top" wrapText="1"/>
    </xf>
    <xf numFmtId="0" fontId="8" fillId="0" borderId="59" xfId="0" applyFont="1" applyBorder="1" applyAlignment="1">
      <alignment horizontal="center" vertical="top" wrapText="1"/>
    </xf>
    <xf numFmtId="0" fontId="8" fillId="0" borderId="18" xfId="0" applyFont="1" applyBorder="1" applyAlignment="1">
      <alignment horizontal="center" vertical="top" wrapText="1"/>
    </xf>
    <xf numFmtId="0" fontId="8" fillId="0" borderId="19" xfId="0" applyFont="1" applyBorder="1" applyAlignment="1">
      <alignment horizontal="center" vertical="top" wrapText="1"/>
    </xf>
    <xf numFmtId="0" fontId="13" fillId="0" borderId="9"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1" fillId="3" borderId="2"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4" xfId="0" applyFont="1" applyFill="1" applyBorder="1" applyAlignment="1">
      <alignment horizontal="center" vertical="center"/>
    </xf>
    <xf numFmtId="0" fontId="1" fillId="2" borderId="1" xfId="0" applyFont="1" applyFill="1" applyBorder="1" applyAlignment="1">
      <alignment horizontal="center" vertical="top"/>
    </xf>
    <xf numFmtId="0" fontId="5" fillId="3" borderId="1" xfId="0" applyFont="1" applyFill="1" applyBorder="1" applyAlignment="1">
      <alignment horizontal="center" vertical="top"/>
    </xf>
    <xf numFmtId="0" fontId="5" fillId="2" borderId="12" xfId="0" applyFont="1" applyFill="1" applyBorder="1" applyAlignment="1">
      <alignment horizontal="center" vertical="top" wrapText="1"/>
    </xf>
    <xf numFmtId="0" fontId="1" fillId="21" borderId="6" xfId="0" applyFont="1" applyFill="1" applyBorder="1" applyAlignment="1">
      <alignment horizontal="center" vertical="top" wrapText="1"/>
    </xf>
    <xf numFmtId="0" fontId="1" fillId="20" borderId="6" xfId="0" applyFont="1" applyFill="1" applyBorder="1" applyAlignment="1">
      <alignment horizontal="center" vertical="top" wrapText="1"/>
    </xf>
    <xf numFmtId="0" fontId="4" fillId="6" borderId="10" xfId="0" applyFont="1" applyFill="1" applyBorder="1" applyAlignment="1">
      <alignment horizontal="center" vertical="top" wrapText="1"/>
    </xf>
    <xf numFmtId="0" fontId="8" fillId="0" borderId="43" xfId="0" applyFont="1" applyBorder="1" applyAlignment="1">
      <alignment horizontal="center" vertical="top" wrapText="1"/>
    </xf>
    <xf numFmtId="0" fontId="8" fillId="0" borderId="42" xfId="0" applyFont="1" applyBorder="1" applyAlignment="1">
      <alignment horizontal="center" vertical="top" wrapText="1"/>
    </xf>
    <xf numFmtId="0" fontId="1" fillId="5" borderId="1" xfId="0" applyFont="1" applyFill="1" applyBorder="1" applyAlignment="1">
      <alignment horizontal="center" vertical="top"/>
    </xf>
    <xf numFmtId="0" fontId="1" fillId="5" borderId="7" xfId="0" applyFont="1" applyFill="1" applyBorder="1" applyAlignment="1">
      <alignment horizontal="center" vertical="top"/>
    </xf>
    <xf numFmtId="0" fontId="1" fillId="5" borderId="8" xfId="0" applyFont="1" applyFill="1" applyBorder="1" applyAlignment="1">
      <alignment horizontal="center" vertical="top"/>
    </xf>
    <xf numFmtId="0" fontId="1" fillId="5" borderId="9" xfId="0" applyFont="1" applyFill="1" applyBorder="1" applyAlignment="1">
      <alignment horizontal="center" vertical="top"/>
    </xf>
    <xf numFmtId="0" fontId="1" fillId="5" borderId="11" xfId="0" applyFont="1" applyFill="1" applyBorder="1" applyAlignment="1">
      <alignment horizontal="center" vertical="top"/>
    </xf>
    <xf numFmtId="0" fontId="1" fillId="5" borderId="12" xfId="0" applyFont="1" applyFill="1" applyBorder="1" applyAlignment="1">
      <alignment horizontal="center" vertical="top"/>
    </xf>
    <xf numFmtId="0" fontId="1" fillId="5" borderId="13" xfId="0" applyFont="1" applyFill="1" applyBorder="1" applyAlignment="1">
      <alignment horizontal="center" vertical="top"/>
    </xf>
    <xf numFmtId="0" fontId="1" fillId="5" borderId="6" xfId="0" applyFont="1" applyFill="1" applyBorder="1" applyAlignment="1">
      <alignment horizontal="center" vertical="top"/>
    </xf>
    <xf numFmtId="0" fontId="1" fillId="5" borderId="14" xfId="0" applyFont="1" applyFill="1" applyBorder="1" applyAlignment="1">
      <alignment horizontal="center" vertical="top"/>
    </xf>
    <xf numFmtId="0" fontId="0" fillId="0" borderId="3" xfId="0" applyBorder="1" applyAlignment="1">
      <alignment horizontal="center" vertical="top" wrapText="1"/>
    </xf>
    <xf numFmtId="0" fontId="0" fillId="0" borderId="3" xfId="0" applyBorder="1" applyAlignment="1">
      <alignment horizontal="center" vertical="center"/>
    </xf>
    <xf numFmtId="0" fontId="10" fillId="34" borderId="24" xfId="0" applyFont="1" applyFill="1" applyBorder="1" applyAlignment="1">
      <alignment horizontal="center" vertical="top" wrapText="1"/>
    </xf>
    <xf numFmtId="0" fontId="0" fillId="15" borderId="3" xfId="0" applyFill="1" applyBorder="1" applyAlignment="1">
      <alignment horizontal="center" vertical="center" wrapText="1"/>
    </xf>
    <xf numFmtId="0" fontId="23" fillId="0" borderId="24" xfId="0" applyFont="1" applyBorder="1" applyAlignment="1">
      <alignment horizontal="center" vertical="top" wrapText="1"/>
    </xf>
    <xf numFmtId="0" fontId="61" fillId="16" borderId="28" xfId="0" applyFont="1" applyFill="1" applyBorder="1" applyAlignment="1">
      <alignment horizontal="left" vertical="center" wrapText="1"/>
    </xf>
    <xf numFmtId="0" fontId="61" fillId="16" borderId="0" xfId="0" applyFont="1" applyFill="1" applyAlignment="1">
      <alignment horizontal="left" vertical="center" wrapText="1"/>
    </xf>
    <xf numFmtId="0" fontId="8" fillId="17" borderId="16" xfId="0" applyFont="1" applyFill="1" applyBorder="1" applyAlignment="1">
      <alignment horizontal="center" vertical="center" wrapText="1"/>
    </xf>
    <xf numFmtId="0" fontId="8" fillId="17" borderId="3" xfId="0" applyFont="1" applyFill="1" applyBorder="1" applyAlignment="1">
      <alignment horizontal="center" vertical="center" wrapText="1"/>
    </xf>
    <xf numFmtId="0" fontId="8" fillId="17" borderId="25" xfId="0" applyFont="1" applyFill="1" applyBorder="1" applyAlignment="1">
      <alignment horizontal="center" vertical="center" wrapText="1"/>
    </xf>
    <xf numFmtId="0" fontId="63" fillId="2" borderId="2" xfId="0" applyFont="1" applyFill="1" applyBorder="1" applyAlignment="1">
      <alignment horizontal="center" vertical="center" wrapText="1"/>
    </xf>
    <xf numFmtId="0" fontId="63"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19" borderId="3" xfId="0" applyFont="1" applyFill="1" applyBorder="1" applyAlignment="1">
      <alignment horizontal="center" vertical="center" wrapText="1"/>
    </xf>
    <xf numFmtId="0" fontId="1" fillId="19" borderId="25"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63" fillId="19" borderId="2" xfId="0" applyFont="1" applyFill="1" applyBorder="1" applyAlignment="1">
      <alignment horizontal="center" vertical="center" wrapText="1"/>
    </xf>
    <xf numFmtId="0" fontId="63" fillId="19" borderId="5" xfId="0" applyFont="1" applyFill="1" applyBorder="1" applyAlignment="1">
      <alignment horizontal="center" vertical="center" wrapText="1"/>
    </xf>
    <xf numFmtId="0" fontId="63" fillId="19"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48" fillId="6"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63" fillId="20" borderId="6" xfId="0" applyFont="1" applyFill="1" applyBorder="1" applyAlignment="1">
      <alignment horizontal="center" vertical="center" wrapText="1"/>
    </xf>
    <xf numFmtId="0" fontId="63" fillId="20" borderId="10" xfId="0" applyFont="1" applyFill="1" applyBorder="1" applyAlignment="1">
      <alignment horizontal="center" vertical="center" wrapText="1"/>
    </xf>
    <xf numFmtId="0" fontId="1" fillId="20" borderId="3"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6" xfId="0" applyFont="1" applyBorder="1" applyAlignment="1">
      <alignment horizontal="center" vertical="center" wrapText="1"/>
    </xf>
    <xf numFmtId="0" fontId="23" fillId="0" borderId="3" xfId="0" applyFont="1" applyBorder="1" applyAlignment="1">
      <alignment horizontal="center" vertical="center" wrapText="1"/>
    </xf>
    <xf numFmtId="0" fontId="8" fillId="0" borderId="3" xfId="0" applyFont="1" applyBorder="1" applyAlignment="1">
      <alignment horizontal="center" vertical="center" wrapText="1"/>
    </xf>
    <xf numFmtId="0" fontId="63" fillId="21" borderId="6" xfId="0" applyFont="1" applyFill="1" applyBorder="1" applyAlignment="1">
      <alignment horizontal="center" vertical="center" wrapText="1"/>
    </xf>
    <xf numFmtId="0" fontId="63" fillId="21" borderId="10" xfId="0" applyFont="1" applyFill="1" applyBorder="1" applyAlignment="1">
      <alignment horizontal="center" vertical="center" wrapText="1"/>
    </xf>
    <xf numFmtId="0" fontId="8" fillId="25" borderId="25" xfId="0" applyFont="1" applyFill="1" applyBorder="1" applyAlignment="1">
      <alignment horizontal="center" vertical="center" wrapText="1"/>
    </xf>
    <xf numFmtId="0" fontId="8" fillId="25" borderId="24" xfId="0" applyFont="1" applyFill="1" applyBorder="1" applyAlignment="1">
      <alignment horizontal="center" vertical="center" wrapText="1"/>
    </xf>
    <xf numFmtId="0" fontId="1" fillId="21" borderId="3" xfId="0" applyFont="1" applyFill="1" applyBorder="1" applyAlignment="1">
      <alignment horizontal="center" vertical="center" wrapText="1"/>
    </xf>
    <xf numFmtId="0" fontId="1" fillId="21" borderId="25" xfId="0" applyFont="1" applyFill="1" applyBorder="1" applyAlignment="1">
      <alignment horizontal="center" vertical="center" wrapText="1"/>
    </xf>
    <xf numFmtId="0" fontId="32" fillId="17" borderId="7" xfId="0" applyFont="1" applyFill="1" applyBorder="1" applyAlignment="1">
      <alignment horizontal="center" vertical="center" wrapText="1"/>
    </xf>
    <xf numFmtId="0" fontId="32" fillId="17" borderId="8" xfId="0" applyFont="1" applyFill="1" applyBorder="1" applyAlignment="1">
      <alignment horizontal="center" vertical="center" wrapText="1"/>
    </xf>
    <xf numFmtId="0" fontId="32" fillId="17" borderId="5"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0" borderId="6" xfId="0" applyFont="1" applyFill="1" applyBorder="1" applyAlignment="1">
      <alignment horizontal="center" vertical="center" wrapText="1"/>
    </xf>
    <xf numFmtId="0" fontId="1" fillId="21" borderId="6" xfId="0" applyFont="1" applyFill="1" applyBorder="1" applyAlignment="1">
      <alignment horizontal="center" vertical="center" wrapText="1"/>
    </xf>
    <xf numFmtId="0" fontId="8" fillId="0" borderId="15" xfId="0" applyFont="1" applyBorder="1" applyAlignment="1">
      <alignment horizontal="center" vertical="top" wrapText="1"/>
    </xf>
    <xf numFmtId="0" fontId="8" fillId="0" borderId="26" xfId="0" applyFont="1" applyBorder="1" applyAlignment="1">
      <alignment horizontal="center" vertical="top" wrapText="1"/>
    </xf>
    <xf numFmtId="0" fontId="8" fillId="0" borderId="16" xfId="0" applyFont="1" applyBorder="1" applyAlignment="1">
      <alignment horizontal="center" vertical="top" wrapText="1"/>
    </xf>
    <xf numFmtId="0" fontId="77" fillId="37" borderId="43" xfId="0" applyFont="1" applyFill="1" applyBorder="1" applyAlignment="1">
      <alignment horizontal="center" vertical="top" wrapText="1"/>
    </xf>
    <xf numFmtId="0" fontId="77" fillId="37" borderId="42" xfId="0" applyFont="1" applyFill="1" applyBorder="1" applyAlignment="1">
      <alignment horizontal="center" vertical="top" wrapText="1"/>
    </xf>
    <xf numFmtId="0" fontId="77" fillId="37" borderId="60" xfId="0" applyFont="1" applyFill="1" applyBorder="1" applyAlignment="1">
      <alignment horizontal="center" vertical="top" wrapText="1"/>
    </xf>
    <xf numFmtId="0" fontId="7" fillId="0" borderId="44" xfId="0" applyFont="1" applyBorder="1" applyAlignment="1">
      <alignment horizontal="center" vertical="top" wrapText="1"/>
    </xf>
    <xf numFmtId="0" fontId="7" fillId="0" borderId="50" xfId="0" applyFont="1" applyBorder="1" applyAlignment="1">
      <alignment horizontal="center" vertical="top" wrapText="1"/>
    </xf>
    <xf numFmtId="0" fontId="7" fillId="0" borderId="53" xfId="0" applyFont="1" applyBorder="1" applyAlignment="1">
      <alignment horizontal="center" vertical="top" wrapText="1"/>
    </xf>
    <xf numFmtId="3" fontId="32" fillId="0" borderId="44" xfId="0" applyNumberFormat="1" applyFont="1" applyBorder="1" applyAlignment="1">
      <alignment horizontal="center" vertical="top" wrapText="1"/>
    </xf>
    <xf numFmtId="0" fontId="32" fillId="0" borderId="50" xfId="0" applyFont="1" applyBorder="1" applyAlignment="1">
      <alignment horizontal="center" vertical="top" wrapText="1"/>
    </xf>
    <xf numFmtId="0" fontId="32" fillId="0" borderId="53" xfId="0" applyFont="1" applyBorder="1" applyAlignment="1">
      <alignment horizontal="center" vertical="top" wrapText="1"/>
    </xf>
    <xf numFmtId="0" fontId="32" fillId="0" borderId="44" xfId="0" applyFont="1" applyBorder="1" applyAlignment="1">
      <alignment horizontal="center" vertical="top" wrapText="1"/>
    </xf>
    <xf numFmtId="0" fontId="0" fillId="25" borderId="15" xfId="0" applyFill="1" applyBorder="1" applyAlignment="1">
      <alignment horizontal="center" vertical="top" wrapText="1"/>
    </xf>
    <xf numFmtId="0" fontId="0" fillId="25" borderId="26" xfId="0" applyFill="1" applyBorder="1" applyAlignment="1">
      <alignment horizontal="center" vertical="top" wrapText="1"/>
    </xf>
    <xf numFmtId="0" fontId="0" fillId="25" borderId="16" xfId="0" applyFill="1" applyBorder="1" applyAlignment="1">
      <alignment horizontal="center" vertical="top" wrapText="1"/>
    </xf>
    <xf numFmtId="0" fontId="79" fillId="37" borderId="43" xfId="0" applyFont="1" applyFill="1" applyBorder="1" applyAlignment="1">
      <alignment horizontal="center" vertical="top" wrapText="1"/>
    </xf>
    <xf numFmtId="0" fontId="79" fillId="37" borderId="42" xfId="0" applyFont="1" applyFill="1" applyBorder="1" applyAlignment="1">
      <alignment horizontal="center" vertical="top" wrapText="1"/>
    </xf>
    <xf numFmtId="0" fontId="79" fillId="37" borderId="60" xfId="0" applyFont="1" applyFill="1" applyBorder="1" applyAlignment="1">
      <alignment horizontal="center" vertical="top" wrapText="1"/>
    </xf>
    <xf numFmtId="3" fontId="80" fillId="0" borderId="44" xfId="0" applyNumberFormat="1" applyFont="1" applyBorder="1" applyAlignment="1">
      <alignment horizontal="center" vertical="top"/>
    </xf>
    <xf numFmtId="3" fontId="80" fillId="0" borderId="50" xfId="0" applyNumberFormat="1" applyFont="1" applyBorder="1" applyAlignment="1">
      <alignment horizontal="center" vertical="top"/>
    </xf>
    <xf numFmtId="3" fontId="80" fillId="0" borderId="53" xfId="0" applyNumberFormat="1" applyFont="1" applyBorder="1" applyAlignment="1">
      <alignment horizontal="center" vertical="top"/>
    </xf>
    <xf numFmtId="0" fontId="80" fillId="0" borderId="44" xfId="0" applyFont="1" applyBorder="1" applyAlignment="1">
      <alignment horizontal="center" vertical="top"/>
    </xf>
    <xf numFmtId="0" fontId="80" fillId="0" borderId="50" xfId="0" applyFont="1" applyBorder="1" applyAlignment="1">
      <alignment horizontal="center" vertical="top"/>
    </xf>
    <xf numFmtId="0" fontId="80" fillId="0" borderId="53" xfId="0" applyFont="1" applyBorder="1" applyAlignment="1">
      <alignment horizontal="center" vertical="top"/>
    </xf>
    <xf numFmtId="3" fontId="83" fillId="0" borderId="44" xfId="0" applyNumberFormat="1" applyFont="1" applyBorder="1" applyAlignment="1">
      <alignment horizontal="center" vertical="top"/>
    </xf>
    <xf numFmtId="0" fontId="83" fillId="0" borderId="50" xfId="0" applyFont="1" applyBorder="1" applyAlignment="1">
      <alignment horizontal="center" vertical="top"/>
    </xf>
    <xf numFmtId="0" fontId="83" fillId="0" borderId="53" xfId="0" applyFont="1" applyBorder="1" applyAlignment="1">
      <alignment horizontal="center" vertical="top"/>
    </xf>
    <xf numFmtId="0" fontId="83" fillId="0" borderId="44" xfId="0" applyFont="1" applyBorder="1" applyAlignment="1">
      <alignment horizontal="center" vertical="top"/>
    </xf>
    <xf numFmtId="0" fontId="50" fillId="0" borderId="44" xfId="0" applyFont="1" applyBorder="1" applyAlignment="1">
      <alignment horizontal="center" vertical="top" wrapText="1"/>
    </xf>
    <xf numFmtId="0" fontId="50" fillId="0" borderId="53" xfId="0" applyFont="1" applyBorder="1" applyAlignment="1">
      <alignment horizontal="center" vertical="top" wrapText="1"/>
    </xf>
    <xf numFmtId="0" fontId="85" fillId="37" borderId="43" xfId="0" applyFont="1" applyFill="1" applyBorder="1" applyAlignment="1">
      <alignment horizontal="center" vertical="top" wrapText="1"/>
    </xf>
    <xf numFmtId="0" fontId="85" fillId="37" borderId="42" xfId="0" applyFont="1" applyFill="1" applyBorder="1" applyAlignment="1">
      <alignment horizontal="center" vertical="top" wrapText="1"/>
    </xf>
    <xf numFmtId="0" fontId="85" fillId="37" borderId="60" xfId="0" applyFont="1" applyFill="1" applyBorder="1" applyAlignment="1">
      <alignment horizontal="center" vertical="top" wrapText="1"/>
    </xf>
    <xf numFmtId="0" fontId="0" fillId="0" borderId="15" xfId="0" applyBorder="1" applyAlignment="1">
      <alignment horizontal="center" vertical="top"/>
    </xf>
    <xf numFmtId="0" fontId="0" fillId="0" borderId="16" xfId="0" applyBorder="1" applyAlignment="1">
      <alignment horizontal="center" vertical="top"/>
    </xf>
    <xf numFmtId="0" fontId="19" fillId="37" borderId="43" xfId="0" applyFont="1" applyFill="1" applyBorder="1" applyAlignment="1">
      <alignment horizontal="center" vertical="top" wrapText="1"/>
    </xf>
    <xf numFmtId="0" fontId="19" fillId="37" borderId="42" xfId="0" applyFont="1" applyFill="1" applyBorder="1" applyAlignment="1">
      <alignment horizontal="center" vertical="top" wrapText="1"/>
    </xf>
    <xf numFmtId="0" fontId="32" fillId="17" borderId="1" xfId="0" applyFont="1" applyFill="1" applyBorder="1" applyAlignment="1">
      <alignment horizontal="center" vertical="center" wrapText="1"/>
    </xf>
    <xf numFmtId="0" fontId="9" fillId="0" borderId="6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6" xfId="0" applyFont="1" applyBorder="1" applyAlignment="1">
      <alignment horizontal="center" vertical="center" wrapText="1"/>
    </xf>
    <xf numFmtId="0" fontId="63" fillId="20" borderId="6" xfId="0" applyFont="1" applyFill="1" applyBorder="1" applyAlignment="1">
      <alignment horizontal="center" vertical="center"/>
    </xf>
    <xf numFmtId="0" fontId="63" fillId="20" borderId="10" xfId="0" applyFont="1" applyFill="1" applyBorder="1" applyAlignment="1">
      <alignment horizontal="center" vertical="center"/>
    </xf>
  </cellXfs>
  <cellStyles count="1">
    <cellStyle name="Normal" xfId="0" builtinId="0"/>
  </cellStyles>
  <dxfs count="6">
    <dxf>
      <font>
        <color rgb="FF006100"/>
      </font>
      <fill>
        <patternFill>
          <bgColor rgb="FFC6EFCE"/>
        </patternFill>
      </fill>
    </dxf>
    <dxf>
      <fill>
        <patternFill>
          <bgColor rgb="FFFFC000"/>
        </patternFill>
      </fill>
    </dxf>
    <dxf>
      <font>
        <color rgb="FF9C0006"/>
      </font>
      <fill>
        <patternFill>
          <bgColor rgb="FFFFC7CE"/>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Delivery of GMO by RAG</a:t>
            </a:r>
            <a:r>
              <a:rPr lang="en-US" baseline="0"/>
              <a:t> Status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536505267060835E-2"/>
          <c:y val="0.17338525336598029"/>
          <c:w val="0.85806495931352755"/>
          <c:h val="0.71854338763121417"/>
        </c:manualLayout>
      </c:layout>
      <c:barChart>
        <c:barDir val="bar"/>
        <c:grouping val="clustered"/>
        <c:varyColors val="0"/>
        <c:ser>
          <c:idx val="0"/>
          <c:order val="0"/>
          <c:spPr>
            <a:solidFill>
              <a:schemeClr val="accent1"/>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1-32C9-465A-854B-8C9E472AB20A}"/>
              </c:ext>
            </c:extLst>
          </c:dPt>
          <c:dPt>
            <c:idx val="1"/>
            <c:invertIfNegative val="0"/>
            <c:bubble3D val="0"/>
            <c:spPr>
              <a:solidFill>
                <a:srgbClr val="FFC000"/>
              </a:solidFill>
              <a:ln>
                <a:noFill/>
              </a:ln>
              <a:effectLst/>
            </c:spPr>
            <c:extLst>
              <c:ext xmlns:c16="http://schemas.microsoft.com/office/drawing/2014/chart" uri="{C3380CC4-5D6E-409C-BE32-E72D297353CC}">
                <c16:uniqueId val="{00000003-32C9-465A-854B-8C9E472AB20A}"/>
              </c:ext>
            </c:extLst>
          </c:dPt>
          <c:dPt>
            <c:idx val="2"/>
            <c:invertIfNegative val="0"/>
            <c:bubble3D val="0"/>
            <c:spPr>
              <a:solidFill>
                <a:srgbClr val="FF0000"/>
              </a:solidFill>
              <a:ln>
                <a:noFill/>
              </a:ln>
              <a:effectLst/>
            </c:spPr>
            <c:extLst>
              <c:ext xmlns:c16="http://schemas.microsoft.com/office/drawing/2014/chart" uri="{C3380CC4-5D6E-409C-BE32-E72D297353CC}">
                <c16:uniqueId val="{00000005-32C9-465A-854B-8C9E472AB20A}"/>
              </c:ext>
            </c:extLst>
          </c:dPt>
          <c:cat>
            <c:strRef>
              <c:f>Digital!$I$59:$I$61</c:f>
              <c:strCache>
                <c:ptCount val="3"/>
                <c:pt idx="0">
                  <c:v>Green</c:v>
                </c:pt>
                <c:pt idx="1">
                  <c:v>Amber</c:v>
                </c:pt>
                <c:pt idx="2">
                  <c:v>Red</c:v>
                </c:pt>
              </c:strCache>
            </c:strRef>
          </c:cat>
          <c:val>
            <c:numRef>
              <c:f>Digital!$J$59:$J$61</c:f>
              <c:numCache>
                <c:formatCode>General</c:formatCode>
                <c:ptCount val="3"/>
                <c:pt idx="0">
                  <c:v>0</c:v>
                </c:pt>
                <c:pt idx="1">
                  <c:v>0</c:v>
                </c:pt>
                <c:pt idx="2">
                  <c:v>0</c:v>
                </c:pt>
              </c:numCache>
            </c:numRef>
          </c:val>
          <c:extLst>
            <c:ext xmlns:c16="http://schemas.microsoft.com/office/drawing/2014/chart" uri="{C3380CC4-5D6E-409C-BE32-E72D297353CC}">
              <c16:uniqueId val="{00000006-32C9-465A-854B-8C9E472AB20A}"/>
            </c:ext>
          </c:extLst>
        </c:ser>
        <c:dLbls>
          <c:showLegendKey val="0"/>
          <c:showVal val="0"/>
          <c:showCatName val="0"/>
          <c:showSerName val="0"/>
          <c:showPercent val="0"/>
          <c:showBubbleSize val="0"/>
        </c:dLbls>
        <c:gapWidth val="182"/>
        <c:axId val="347481168"/>
        <c:axId val="347482608"/>
      </c:barChart>
      <c:catAx>
        <c:axId val="3474811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482608"/>
        <c:crosses val="autoZero"/>
        <c:auto val="1"/>
        <c:lblAlgn val="ctr"/>
        <c:lblOffset val="100"/>
        <c:noMultiLvlLbl val="0"/>
      </c:catAx>
      <c:valAx>
        <c:axId val="3474826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481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13</xdr:col>
      <xdr:colOff>136072</xdr:colOff>
      <xdr:row>33</xdr:row>
      <xdr:rowOff>0</xdr:rowOff>
    </xdr:from>
    <xdr:to>
      <xdr:col>13</xdr:col>
      <xdr:colOff>1040947</xdr:colOff>
      <xdr:row>115</xdr:row>
      <xdr:rowOff>229925</xdr:rowOff>
    </xdr:to>
    <xdr:sp macro="" textlink="">
      <xdr:nvSpPr>
        <xdr:cNvPr id="2" name="Object 9" hidden="1">
          <a:extLst>
            <a:ext uri="{63B3BB69-23CF-44E3-9099-C40C66FF867C}">
              <a14:compatExt xmlns:a14="http://schemas.microsoft.com/office/drawing/2010/main" spid="_x0000_s5129"/>
            </a:ext>
            <a:ext uri="{FF2B5EF4-FFF2-40B4-BE49-F238E27FC236}">
              <a16:creationId xmlns:a16="http://schemas.microsoft.com/office/drawing/2014/main" id="{197AA71A-A597-414D-8237-B8FE4E33F93F}"/>
            </a:ext>
          </a:extLst>
        </xdr:cNvPr>
        <xdr:cNvSpPr/>
      </xdr:nvSpPr>
      <xdr:spPr bwMode="auto">
        <a:xfrm>
          <a:off x="25561472" y="17491982"/>
          <a:ext cx="908050" cy="5015783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olid"/>
          <a:miter lim="800000"/>
          <a:headEn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30</xdr:col>
      <xdr:colOff>57727</xdr:colOff>
      <xdr:row>31</xdr:row>
      <xdr:rowOff>202044</xdr:rowOff>
    </xdr:from>
    <xdr:ext cx="3127519" cy="4237087"/>
    <xdr:pic>
      <xdr:nvPicPr>
        <xdr:cNvPr id="3" name="Picture 2">
          <a:extLst>
            <a:ext uri="{FF2B5EF4-FFF2-40B4-BE49-F238E27FC236}">
              <a16:creationId xmlns:a16="http://schemas.microsoft.com/office/drawing/2014/main" id="{FA08B30B-C97C-46CA-B804-A8B8F7E8EFB5}"/>
            </a:ext>
          </a:extLst>
        </xdr:cNvPr>
        <xdr:cNvPicPr>
          <a:picLocks noChangeAspect="1"/>
        </xdr:cNvPicPr>
      </xdr:nvPicPr>
      <xdr:blipFill>
        <a:blip xmlns:r="http://schemas.openxmlformats.org/officeDocument/2006/relationships" r:embed="rId1"/>
        <a:stretch>
          <a:fillRect/>
        </a:stretch>
      </xdr:blipFill>
      <xdr:spPr>
        <a:xfrm>
          <a:off x="35020250" y="77856194"/>
          <a:ext cx="3127519" cy="423708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15</xdr:col>
      <xdr:colOff>374650</xdr:colOff>
      <xdr:row>14</xdr:row>
      <xdr:rowOff>1293495</xdr:rowOff>
    </xdr:from>
    <xdr:ext cx="4198619" cy="2827638"/>
    <xdr:pic>
      <xdr:nvPicPr>
        <xdr:cNvPr id="2" name="Picture 1">
          <a:extLst>
            <a:ext uri="{FF2B5EF4-FFF2-40B4-BE49-F238E27FC236}">
              <a16:creationId xmlns:a16="http://schemas.microsoft.com/office/drawing/2014/main" id="{4A0A0CC7-8ED5-411C-BF3C-CD8A607EB9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18650" y="2760345"/>
          <a:ext cx="4198619" cy="282763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10</xdr:col>
      <xdr:colOff>1517384</xdr:colOff>
      <xdr:row>56</xdr:row>
      <xdr:rowOff>116681</xdr:rowOff>
    </xdr:from>
    <xdr:to>
      <xdr:col>12</xdr:col>
      <xdr:colOff>691884</xdr:colOff>
      <xdr:row>71</xdr:row>
      <xdr:rowOff>81756</xdr:rowOff>
    </xdr:to>
    <xdr:graphicFrame macro="">
      <xdr:nvGraphicFramePr>
        <xdr:cNvPr id="2" name="Chart 1">
          <a:extLst>
            <a:ext uri="{FF2B5EF4-FFF2-40B4-BE49-F238E27FC236}">
              <a16:creationId xmlns:a16="http://schemas.microsoft.com/office/drawing/2014/main" id="{3E1CB90A-0BB5-1652-4E45-5FA10C3059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AP40"/>
  <sheetViews>
    <sheetView showGridLines="0" tabSelected="1" zoomScale="60" zoomScaleNormal="60" workbookViewId="0">
      <selection activeCell="Q22" sqref="Q22"/>
    </sheetView>
  </sheetViews>
  <sheetFormatPr defaultColWidth="22.83203125" defaultRowHeight="14"/>
  <cols>
    <col min="1" max="1" width="9.75" customWidth="1"/>
    <col min="2" max="2" width="13.75" style="341" customWidth="1"/>
    <col min="3" max="3" width="17.75" style="102" customWidth="1"/>
    <col min="4" max="4" width="11.08203125" style="102" hidden="1" customWidth="1"/>
    <col min="5" max="5" width="56.75" customWidth="1"/>
    <col min="6" max="6" width="58.75" style="409" customWidth="1"/>
    <col min="7" max="7" width="49.83203125" hidden="1" customWidth="1"/>
    <col min="8" max="8" width="23.83203125" hidden="1" customWidth="1"/>
    <col min="9" max="11" width="17.25" customWidth="1"/>
    <col min="12" max="13" width="16.25" customWidth="1"/>
    <col min="14" max="15" width="15.75" customWidth="1"/>
    <col min="16" max="16" width="32.83203125" bestFit="1" customWidth="1"/>
    <col min="17" max="17" width="22.5" customWidth="1"/>
    <col min="18" max="18" width="58.5" hidden="1" customWidth="1"/>
    <col min="19" max="19" width="67.08203125" hidden="1" customWidth="1"/>
    <col min="20" max="20" width="39" hidden="1" customWidth="1"/>
    <col min="21" max="21" width="44.83203125" hidden="1" customWidth="1"/>
    <col min="22" max="22" width="0" hidden="1" customWidth="1"/>
    <col min="23" max="23" width="22.83203125" hidden="1" customWidth="1"/>
    <col min="24" max="25" width="13" hidden="1" customWidth="1"/>
    <col min="26" max="26" width="21" hidden="1" customWidth="1"/>
    <col min="27" max="27" width="21.75" hidden="1" customWidth="1"/>
    <col min="28" max="28" width="21.25" hidden="1" customWidth="1"/>
    <col min="29" max="29" width="0" hidden="1" customWidth="1"/>
    <col min="30" max="30" width="17.25" hidden="1" customWidth="1"/>
    <col min="31" max="33" width="0" hidden="1" customWidth="1"/>
    <col min="36" max="39" width="13.25" hidden="1" customWidth="1"/>
    <col min="40" max="40" width="19.08203125" hidden="1" customWidth="1"/>
    <col min="41" max="41" width="19.4140625" hidden="1" customWidth="1"/>
    <col min="42" max="42" width="22.83203125" customWidth="1"/>
  </cols>
  <sheetData>
    <row r="1" spans="1:41" ht="28.5" customHeight="1">
      <c r="A1" s="1106" t="s">
        <v>2397</v>
      </c>
      <c r="B1" s="1106"/>
      <c r="C1" s="1106"/>
      <c r="D1" s="1106"/>
      <c r="E1" s="1106"/>
      <c r="F1" s="1106"/>
      <c r="G1" s="1106"/>
      <c r="H1" s="1106"/>
      <c r="I1" s="1106"/>
      <c r="J1" s="1106"/>
      <c r="K1" s="1106"/>
      <c r="L1" s="1106"/>
      <c r="M1" s="1106"/>
      <c r="N1" s="1106"/>
      <c r="O1" s="1106"/>
      <c r="P1" s="1106"/>
      <c r="Q1" s="1106"/>
      <c r="R1" s="1106"/>
      <c r="S1" s="1106"/>
      <c r="T1" s="1106"/>
      <c r="U1" s="1106"/>
      <c r="V1" s="1106"/>
      <c r="W1" s="1106"/>
      <c r="X1" s="1106"/>
      <c r="Y1" s="1106"/>
      <c r="Z1" s="1106"/>
      <c r="AA1" s="1106"/>
      <c r="AB1" s="1106"/>
      <c r="AC1" s="1106"/>
      <c r="AD1" s="1106"/>
      <c r="AE1" s="1106"/>
      <c r="AF1" s="1106"/>
      <c r="AG1" s="1106"/>
      <c r="AH1" s="1106"/>
      <c r="AI1" s="1107"/>
    </row>
    <row r="2" spans="1:41" ht="18.75" customHeight="1">
      <c r="A2" s="1108" t="s">
        <v>667</v>
      </c>
      <c r="B2" s="1108"/>
      <c r="C2" s="1108"/>
      <c r="D2" s="1108"/>
      <c r="E2" s="1108"/>
      <c r="F2" s="1108"/>
      <c r="G2" s="1108"/>
      <c r="H2" s="1108"/>
      <c r="I2" s="1108"/>
      <c r="J2" s="1108"/>
      <c r="K2" s="1108"/>
      <c r="L2" s="1108"/>
      <c r="M2" s="1108"/>
      <c r="N2" s="1108"/>
      <c r="O2" s="1108"/>
      <c r="P2" s="1108"/>
      <c r="Q2" s="1108"/>
      <c r="R2" s="1108"/>
      <c r="S2" s="1108"/>
      <c r="T2" s="1109"/>
      <c r="U2" s="246"/>
      <c r="V2" s="246"/>
      <c r="W2" s="246"/>
      <c r="X2" s="246"/>
      <c r="Y2" s="246"/>
      <c r="Z2" s="1110" t="s">
        <v>668</v>
      </c>
      <c r="AA2" s="1110"/>
      <c r="AB2" s="1110"/>
      <c r="AC2" s="1110"/>
      <c r="AD2" s="1110"/>
      <c r="AE2" s="1110"/>
      <c r="AF2" s="1110"/>
      <c r="AG2" s="1110"/>
      <c r="AH2" s="248"/>
      <c r="AI2" s="248"/>
      <c r="AJ2" s="1111" t="s">
        <v>669</v>
      </c>
      <c r="AK2" s="1111"/>
      <c r="AL2" s="1111"/>
      <c r="AM2" s="1111"/>
      <c r="AN2" s="1111"/>
      <c r="AO2" s="1111"/>
    </row>
    <row r="3" spans="1:41" ht="93.75" customHeight="1">
      <c r="A3" s="346"/>
      <c r="B3" s="347"/>
      <c r="F3" s="348" t="s">
        <v>659</v>
      </c>
      <c r="G3" s="1112" t="s">
        <v>660</v>
      </c>
      <c r="H3" s="1113"/>
      <c r="I3" s="349"/>
      <c r="J3" s="670" t="s">
        <v>4292</v>
      </c>
      <c r="K3" s="671" t="s">
        <v>4293</v>
      </c>
      <c r="L3" s="349"/>
      <c r="M3" s="349"/>
      <c r="N3" s="349"/>
      <c r="O3" s="349"/>
      <c r="P3" s="349"/>
      <c r="Q3" s="350"/>
      <c r="R3" s="350"/>
      <c r="S3" s="351"/>
      <c r="T3" s="351"/>
      <c r="U3" s="352"/>
      <c r="V3" s="352"/>
      <c r="W3" s="349"/>
      <c r="X3" s="349"/>
      <c r="Y3" s="349"/>
      <c r="Z3" s="353"/>
      <c r="AA3" s="353"/>
      <c r="AB3" s="353"/>
      <c r="AC3" s="353"/>
      <c r="AD3" s="353"/>
      <c r="AE3" s="353"/>
      <c r="AF3" s="353"/>
      <c r="AG3" s="353"/>
      <c r="AH3" s="353"/>
      <c r="AI3" s="353"/>
      <c r="AJ3" s="354"/>
      <c r="AK3" s="354"/>
      <c r="AL3" s="354"/>
      <c r="AM3" s="354"/>
      <c r="AN3" s="354"/>
      <c r="AO3" s="354"/>
    </row>
    <row r="4" spans="1:41" ht="26.25" customHeight="1">
      <c r="A4" s="346"/>
      <c r="B4" s="347"/>
      <c r="F4" s="355" t="s">
        <v>51</v>
      </c>
      <c r="G4" s="1104" t="s">
        <v>661</v>
      </c>
      <c r="H4" s="1105"/>
      <c r="I4" s="349"/>
      <c r="J4" s="672" t="s">
        <v>4294</v>
      </c>
      <c r="K4" s="578" t="s">
        <v>4295</v>
      </c>
      <c r="L4" s="349"/>
      <c r="M4" s="349"/>
      <c r="N4" s="349"/>
      <c r="O4" s="349"/>
      <c r="P4" s="349"/>
      <c r="Q4" s="350"/>
      <c r="R4" s="350"/>
      <c r="S4" s="351"/>
      <c r="T4" s="351"/>
      <c r="U4" s="352"/>
      <c r="V4" s="352"/>
      <c r="W4" s="349"/>
      <c r="X4" s="349"/>
      <c r="Y4" s="349"/>
      <c r="Z4" s="353"/>
      <c r="AA4" s="353"/>
      <c r="AB4" s="353"/>
      <c r="AC4" s="353"/>
      <c r="AD4" s="353"/>
      <c r="AE4" s="353"/>
      <c r="AF4" s="353"/>
      <c r="AG4" s="353"/>
      <c r="AH4" s="353"/>
      <c r="AI4" s="353"/>
      <c r="AJ4" s="354"/>
      <c r="AK4" s="354"/>
      <c r="AL4" s="354"/>
      <c r="AM4" s="354"/>
      <c r="AN4" s="354"/>
      <c r="AO4" s="354"/>
    </row>
    <row r="5" spans="1:41" ht="77.25" customHeight="1">
      <c r="A5" s="346"/>
      <c r="B5" s="347"/>
      <c r="F5" s="356" t="s">
        <v>534</v>
      </c>
      <c r="G5" s="1104" t="s">
        <v>662</v>
      </c>
      <c r="H5" s="1105"/>
      <c r="I5" s="349"/>
      <c r="J5" s="673" t="s">
        <v>4296</v>
      </c>
      <c r="K5" s="674" t="s">
        <v>4297</v>
      </c>
      <c r="L5" s="349"/>
      <c r="M5" s="734"/>
      <c r="N5" s="734"/>
      <c r="O5" s="734"/>
      <c r="P5" s="735" t="s">
        <v>2398</v>
      </c>
      <c r="Q5" s="734"/>
      <c r="R5" s="734"/>
      <c r="S5" s="734"/>
      <c r="T5" s="736"/>
      <c r="U5" s="737"/>
      <c r="V5" s="737"/>
      <c r="W5" s="734"/>
      <c r="X5" s="734"/>
      <c r="Y5" s="734"/>
      <c r="Z5" s="738"/>
      <c r="AA5" s="738"/>
      <c r="AB5" s="738"/>
      <c r="AC5" s="738"/>
      <c r="AD5" s="738"/>
      <c r="AE5" s="738"/>
      <c r="AF5" s="738"/>
      <c r="AG5" s="738"/>
      <c r="AH5" s="738"/>
      <c r="AI5" s="353"/>
      <c r="AJ5" s="354"/>
      <c r="AK5" s="354"/>
      <c r="AL5" s="354"/>
      <c r="AM5" s="354"/>
      <c r="AN5" s="354"/>
      <c r="AO5" s="354"/>
    </row>
    <row r="6" spans="1:41" ht="75" customHeight="1">
      <c r="A6" s="346"/>
      <c r="B6" s="347"/>
      <c r="F6" s="300" t="s">
        <v>111</v>
      </c>
      <c r="G6" s="1104" t="s">
        <v>663</v>
      </c>
      <c r="H6" s="1105"/>
      <c r="I6" s="349"/>
      <c r="J6" s="675" t="s">
        <v>4298</v>
      </c>
      <c r="K6" s="578" t="s">
        <v>4299</v>
      </c>
      <c r="L6" s="349"/>
      <c r="M6" s="349"/>
      <c r="N6" s="349"/>
      <c r="O6" s="349"/>
      <c r="P6" s="349"/>
      <c r="Q6" s="350"/>
      <c r="R6" s="350"/>
      <c r="S6" s="351"/>
      <c r="T6" s="351"/>
      <c r="U6" s="1114"/>
      <c r="V6" s="352"/>
      <c r="W6" s="349"/>
      <c r="X6" s="349"/>
      <c r="Y6" s="349"/>
      <c r="Z6" s="353"/>
      <c r="AA6" s="353"/>
      <c r="AB6" s="353"/>
      <c r="AC6" s="353"/>
      <c r="AD6" s="353"/>
      <c r="AE6" s="353"/>
      <c r="AF6" s="353"/>
      <c r="AG6" s="353"/>
      <c r="AH6" s="353"/>
      <c r="AI6" s="353"/>
      <c r="AJ6" s="354"/>
      <c r="AK6" s="354"/>
      <c r="AL6" s="354"/>
      <c r="AM6" s="354"/>
      <c r="AN6" s="354"/>
      <c r="AO6" s="354"/>
    </row>
    <row r="7" spans="1:41" ht="58.5" customHeight="1">
      <c r="A7" s="346"/>
      <c r="B7" s="347"/>
      <c r="F7" s="357" t="s">
        <v>665</v>
      </c>
      <c r="G7" s="1116" t="s">
        <v>666</v>
      </c>
      <c r="H7" s="1113"/>
      <c r="L7" s="349"/>
      <c r="M7" s="349"/>
      <c r="N7" s="349"/>
      <c r="O7" s="349"/>
      <c r="P7" s="349"/>
      <c r="Q7" s="350"/>
      <c r="R7" s="350"/>
      <c r="S7" s="351"/>
      <c r="T7" s="351"/>
      <c r="U7" s="1115"/>
      <c r="V7" s="352"/>
      <c r="W7" s="349"/>
      <c r="X7" s="349"/>
      <c r="Y7" s="349"/>
      <c r="Z7" s="353"/>
      <c r="AA7" s="353"/>
      <c r="AB7" s="353"/>
      <c r="AC7" s="353"/>
      <c r="AD7" s="353"/>
      <c r="AE7" s="353"/>
      <c r="AF7" s="353"/>
      <c r="AG7" s="353"/>
      <c r="AH7" s="353"/>
      <c r="AI7" s="353"/>
      <c r="AJ7" s="354"/>
      <c r="AK7" s="354"/>
      <c r="AL7" s="354"/>
      <c r="AM7" s="354"/>
      <c r="AN7" s="354"/>
      <c r="AO7" s="354"/>
    </row>
    <row r="8" spans="1:41" s="346" customFormat="1" ht="18">
      <c r="B8" s="250"/>
      <c r="C8" s="250"/>
      <c r="D8" s="358"/>
      <c r="E8" s="250"/>
      <c r="F8" s="250"/>
      <c r="G8" s="252"/>
      <c r="H8" s="254"/>
      <c r="I8" s="250"/>
      <c r="J8" s="250"/>
      <c r="K8" s="250"/>
      <c r="L8" s="250"/>
      <c r="M8" s="250"/>
      <c r="N8" s="250"/>
      <c r="O8" s="250"/>
      <c r="P8" s="250"/>
      <c r="Q8" s="252"/>
      <c r="R8" s="252"/>
      <c r="S8" s="253"/>
      <c r="T8" s="253"/>
      <c r="U8" s="253"/>
      <c r="V8" s="254"/>
      <c r="W8" s="254"/>
      <c r="X8" s="254"/>
      <c r="Y8" s="254"/>
      <c r="Z8" s="255"/>
      <c r="AA8" s="255"/>
      <c r="AB8" s="255"/>
      <c r="AC8" s="255"/>
      <c r="AD8" s="255"/>
      <c r="AE8" s="255"/>
      <c r="AF8" s="255"/>
      <c r="AG8" s="255"/>
      <c r="AH8" s="255"/>
      <c r="AI8" s="255"/>
      <c r="AJ8" s="359"/>
      <c r="AK8" s="359"/>
      <c r="AL8" s="359"/>
      <c r="AM8" s="359"/>
      <c r="AN8" s="359"/>
      <c r="AO8" s="359"/>
    </row>
    <row r="9" spans="1:41" ht="18.75" customHeight="1">
      <c r="A9" s="1117" t="s">
        <v>0</v>
      </c>
      <c r="B9" s="1117" t="s">
        <v>1</v>
      </c>
      <c r="C9" s="1118" t="s">
        <v>2</v>
      </c>
      <c r="D9" s="1119" t="s">
        <v>3</v>
      </c>
      <c r="E9" s="360" t="s">
        <v>4</v>
      </c>
      <c r="F9" s="360" t="s">
        <v>5</v>
      </c>
      <c r="G9" s="361" t="s">
        <v>6</v>
      </c>
      <c r="H9" s="824" t="s">
        <v>7</v>
      </c>
      <c r="I9" s="1120" t="s">
        <v>8</v>
      </c>
      <c r="J9" s="1121"/>
      <c r="K9" s="1121"/>
      <c r="L9" s="1121"/>
      <c r="M9" s="1121"/>
      <c r="N9" s="1121"/>
      <c r="O9" s="1121"/>
      <c r="P9" s="1121"/>
      <c r="Q9" s="1122"/>
      <c r="R9" s="1123" t="s">
        <v>9</v>
      </c>
      <c r="S9" s="1124"/>
      <c r="T9" s="1124"/>
      <c r="U9" s="1124"/>
      <c r="V9" s="1125"/>
      <c r="W9" s="267"/>
      <c r="X9" s="267"/>
      <c r="Y9" s="267"/>
      <c r="Z9" s="1127" t="s">
        <v>10</v>
      </c>
      <c r="AA9" s="1127"/>
      <c r="AB9" s="1127"/>
      <c r="AC9" s="1127"/>
      <c r="AD9" s="1127"/>
      <c r="AE9" s="1127"/>
      <c r="AF9" s="1127"/>
      <c r="AG9" s="1127"/>
      <c r="AH9" s="1127"/>
      <c r="AI9" s="1127"/>
      <c r="AJ9" s="1128" t="s">
        <v>671</v>
      </c>
      <c r="AK9" s="1129"/>
      <c r="AL9" s="1129"/>
      <c r="AM9" s="1129"/>
      <c r="AN9" s="1129"/>
      <c r="AO9" s="1129"/>
    </row>
    <row r="10" spans="1:41" ht="21.75" customHeight="1">
      <c r="A10" s="1117"/>
      <c r="B10" s="1117"/>
      <c r="C10" s="1118"/>
      <c r="D10" s="1119"/>
      <c r="E10" s="1130" t="s">
        <v>11</v>
      </c>
      <c r="F10" s="1130" t="s">
        <v>672</v>
      </c>
      <c r="G10" s="1132" t="s">
        <v>13</v>
      </c>
      <c r="H10" s="1133" t="s">
        <v>14</v>
      </c>
      <c r="I10" s="1134" t="s">
        <v>15</v>
      </c>
      <c r="J10" s="1135"/>
      <c r="K10" s="1135"/>
      <c r="L10" s="1135"/>
      <c r="M10" s="1135"/>
      <c r="N10" s="1135"/>
      <c r="O10" s="1135"/>
      <c r="P10" s="1135"/>
      <c r="Q10" s="1136"/>
      <c r="R10" s="1130" t="s">
        <v>16</v>
      </c>
      <c r="S10" s="1130" t="s">
        <v>17</v>
      </c>
      <c r="T10" s="1130" t="s">
        <v>2399</v>
      </c>
      <c r="U10" s="1142" t="s">
        <v>19</v>
      </c>
      <c r="V10" s="1131" t="s">
        <v>25</v>
      </c>
      <c r="W10" s="1146" t="s">
        <v>2400</v>
      </c>
      <c r="X10" s="1147"/>
      <c r="Y10" s="1148"/>
      <c r="Z10" s="1152" t="s">
        <v>21</v>
      </c>
      <c r="AA10" s="1152"/>
      <c r="AB10" s="1152"/>
      <c r="AC10" s="1152"/>
      <c r="AD10" s="1146" t="s">
        <v>673</v>
      </c>
      <c r="AE10" s="1147"/>
      <c r="AF10" s="1148"/>
      <c r="AG10" s="1152" t="s">
        <v>22</v>
      </c>
      <c r="AH10" s="1162" t="s">
        <v>23</v>
      </c>
      <c r="AI10" s="1162" t="s">
        <v>24</v>
      </c>
      <c r="AJ10" s="1157" t="s">
        <v>674</v>
      </c>
      <c r="AK10" s="1157" t="s">
        <v>675</v>
      </c>
      <c r="AL10" s="1157" t="s">
        <v>676</v>
      </c>
      <c r="AM10" s="1157" t="s">
        <v>677</v>
      </c>
      <c r="AN10" s="1156" t="s">
        <v>678</v>
      </c>
      <c r="AO10" s="1156" t="s">
        <v>679</v>
      </c>
    </row>
    <row r="11" spans="1:41" ht="18.75" customHeight="1">
      <c r="A11" s="1117"/>
      <c r="B11" s="1117"/>
      <c r="C11" s="1118"/>
      <c r="D11" s="1119"/>
      <c r="E11" s="1130"/>
      <c r="F11" s="1130"/>
      <c r="G11" s="1132"/>
      <c r="H11" s="1133"/>
      <c r="I11" s="1137"/>
      <c r="J11" s="1138"/>
      <c r="K11" s="1138"/>
      <c r="L11" s="1138"/>
      <c r="M11" s="1138"/>
      <c r="N11" s="1138"/>
      <c r="O11" s="1138"/>
      <c r="P11" s="1138"/>
      <c r="Q11" s="1139"/>
      <c r="R11" s="1130"/>
      <c r="S11" s="1130"/>
      <c r="T11" s="1130"/>
      <c r="U11" s="1143"/>
      <c r="V11" s="1145"/>
      <c r="W11" s="1149"/>
      <c r="X11" s="1150"/>
      <c r="Y11" s="1151"/>
      <c r="Z11" s="1152"/>
      <c r="AA11" s="1152"/>
      <c r="AB11" s="1152"/>
      <c r="AC11" s="1152"/>
      <c r="AD11" s="1153"/>
      <c r="AE11" s="1154"/>
      <c r="AF11" s="1155"/>
      <c r="AG11" s="1152"/>
      <c r="AH11" s="1163"/>
      <c r="AI11" s="1163"/>
      <c r="AJ11" s="1157"/>
      <c r="AK11" s="1157"/>
      <c r="AL11" s="1157"/>
      <c r="AM11" s="1157"/>
      <c r="AN11" s="1156"/>
      <c r="AO11" s="1156"/>
    </row>
    <row r="12" spans="1:41" ht="31.5" customHeight="1">
      <c r="A12" s="1117"/>
      <c r="B12" s="1117"/>
      <c r="C12" s="1118"/>
      <c r="D12" s="1119"/>
      <c r="E12" s="1130"/>
      <c r="F12" s="1130"/>
      <c r="G12" s="1132"/>
      <c r="H12" s="1133"/>
      <c r="I12" s="743"/>
      <c r="J12" s="1126" t="s">
        <v>4300</v>
      </c>
      <c r="K12" s="1126"/>
      <c r="L12" s="745"/>
      <c r="M12" s="725"/>
      <c r="N12" s="725"/>
      <c r="O12" s="725"/>
      <c r="P12" s="725"/>
      <c r="Q12" s="725"/>
      <c r="R12" s="1130"/>
      <c r="S12" s="1130"/>
      <c r="T12" s="1130"/>
      <c r="U12" s="1143"/>
      <c r="V12" s="1145"/>
      <c r="W12" s="1159" t="s">
        <v>2401</v>
      </c>
      <c r="X12" s="1159" t="s">
        <v>27</v>
      </c>
      <c r="Y12" s="1159" t="s">
        <v>28</v>
      </c>
      <c r="Z12" s="1160" t="s">
        <v>29</v>
      </c>
      <c r="AA12" s="1160" t="s">
        <v>2402</v>
      </c>
      <c r="AB12" s="1160" t="s">
        <v>31</v>
      </c>
      <c r="AC12" s="1160" t="s">
        <v>32</v>
      </c>
      <c r="AD12" s="825" t="s">
        <v>2403</v>
      </c>
      <c r="AE12" s="1164" t="s">
        <v>34</v>
      </c>
      <c r="AF12" s="362" t="s">
        <v>2404</v>
      </c>
      <c r="AG12" s="1160" t="s">
        <v>2405</v>
      </c>
      <c r="AH12" s="1140" t="s">
        <v>37</v>
      </c>
      <c r="AI12" s="825"/>
      <c r="AJ12" s="1157"/>
      <c r="AK12" s="1157"/>
      <c r="AL12" s="1157"/>
      <c r="AM12" s="1157"/>
      <c r="AN12" s="1156"/>
      <c r="AO12" s="1156"/>
    </row>
    <row r="13" spans="1:41" ht="75" customHeight="1">
      <c r="A13" s="20" t="s">
        <v>38</v>
      </c>
      <c r="B13" s="129" t="s">
        <v>4803</v>
      </c>
      <c r="C13" s="130" t="s">
        <v>40</v>
      </c>
      <c r="D13" s="363" t="s">
        <v>41</v>
      </c>
      <c r="E13" s="1131"/>
      <c r="F13" s="1130"/>
      <c r="G13" s="1132"/>
      <c r="H13" s="1133"/>
      <c r="I13" s="744" t="s">
        <v>42</v>
      </c>
      <c r="J13" s="710" t="s">
        <v>4290</v>
      </c>
      <c r="K13" s="710" t="s">
        <v>4291</v>
      </c>
      <c r="L13" s="676" t="s">
        <v>43</v>
      </c>
      <c r="M13" s="710" t="s">
        <v>4303</v>
      </c>
      <c r="N13" s="364" t="s">
        <v>44</v>
      </c>
      <c r="O13" s="710" t="s">
        <v>4304</v>
      </c>
      <c r="P13" s="364" t="s">
        <v>45</v>
      </c>
      <c r="Q13" s="710" t="s">
        <v>4305</v>
      </c>
      <c r="R13" s="1130"/>
      <c r="S13" s="1130"/>
      <c r="T13" s="1130"/>
      <c r="U13" s="1144"/>
      <c r="V13" s="1145"/>
      <c r="W13" s="1159"/>
      <c r="X13" s="1159"/>
      <c r="Y13" s="1159"/>
      <c r="Z13" s="1161"/>
      <c r="AA13" s="1161"/>
      <c r="AB13" s="1161"/>
      <c r="AC13" s="1161"/>
      <c r="AD13" s="365" t="s">
        <v>2406</v>
      </c>
      <c r="AE13" s="1165"/>
      <c r="AF13" s="821" t="s">
        <v>2407</v>
      </c>
      <c r="AG13" s="1161"/>
      <c r="AH13" s="1141"/>
      <c r="AI13" s="826" t="s">
        <v>46</v>
      </c>
      <c r="AJ13" s="1158"/>
      <c r="AK13" s="1158"/>
      <c r="AL13" s="1158"/>
      <c r="AM13" s="1158"/>
      <c r="AN13" s="1156"/>
      <c r="AO13" s="1156"/>
    </row>
    <row r="14" spans="1:41" ht="183.75" customHeight="1">
      <c r="A14" s="102" t="s">
        <v>2408</v>
      </c>
      <c r="B14" s="366" t="s">
        <v>2216</v>
      </c>
      <c r="C14" s="356" t="s">
        <v>534</v>
      </c>
      <c r="D14" s="102" t="s">
        <v>112</v>
      </c>
      <c r="E14" s="28" t="s">
        <v>2409</v>
      </c>
      <c r="F14" s="367" t="s">
        <v>2410</v>
      </c>
      <c r="G14" s="368" t="s">
        <v>2411</v>
      </c>
      <c r="H14" s="368" t="s">
        <v>2412</v>
      </c>
      <c r="I14" s="28" t="s">
        <v>2413</v>
      </c>
      <c r="J14" s="969"/>
      <c r="K14" s="844" t="s">
        <v>130</v>
      </c>
      <c r="L14" s="28" t="s">
        <v>2414</v>
      </c>
      <c r="M14" s="167"/>
      <c r="N14" s="28" t="s">
        <v>2415</v>
      </c>
      <c r="O14" s="167"/>
      <c r="P14" s="28" t="s">
        <v>2416</v>
      </c>
      <c r="Q14" s="167"/>
      <c r="R14" s="27" t="s">
        <v>978</v>
      </c>
      <c r="S14" s="32" t="s">
        <v>2417</v>
      </c>
      <c r="T14" s="367" t="s">
        <v>2418</v>
      </c>
      <c r="U14" s="369"/>
      <c r="V14" s="370"/>
      <c r="W14" s="369"/>
      <c r="X14" s="369"/>
      <c r="Y14" s="369"/>
      <c r="Z14" s="371" t="s">
        <v>698</v>
      </c>
      <c r="AA14" s="367" t="s">
        <v>109</v>
      </c>
      <c r="AB14" s="55" t="s">
        <v>2419</v>
      </c>
      <c r="AC14" s="142" t="s">
        <v>231</v>
      </c>
      <c r="AD14" s="55" t="s">
        <v>109</v>
      </c>
      <c r="AE14" s="55" t="s">
        <v>109</v>
      </c>
      <c r="AF14" s="55" t="s">
        <v>109</v>
      </c>
      <c r="AG14" s="55" t="s">
        <v>2420</v>
      </c>
      <c r="AH14" s="203" t="s">
        <v>2421</v>
      </c>
      <c r="AI14" s="203" t="s">
        <v>2422</v>
      </c>
      <c r="AJ14" s="137"/>
      <c r="AK14" s="137"/>
      <c r="AL14" s="137"/>
      <c r="AM14" s="137"/>
      <c r="AN14" s="372" t="s">
        <v>2423</v>
      </c>
      <c r="AO14" s="373"/>
    </row>
    <row r="15" spans="1:41" ht="241.5" customHeight="1">
      <c r="A15" s="102" t="s">
        <v>2424</v>
      </c>
      <c r="B15" s="366" t="s">
        <v>2216</v>
      </c>
      <c r="C15" s="355" t="s">
        <v>2425</v>
      </c>
      <c r="D15" s="102" t="s">
        <v>112</v>
      </c>
      <c r="E15" s="28" t="s">
        <v>2426</v>
      </c>
      <c r="F15" s="55" t="s">
        <v>2427</v>
      </c>
      <c r="G15" s="55" t="s">
        <v>2428</v>
      </c>
      <c r="H15" s="55" t="s">
        <v>2429</v>
      </c>
      <c r="I15" s="28" t="s">
        <v>2430</v>
      </c>
      <c r="J15" s="969"/>
      <c r="K15" s="844" t="s">
        <v>130</v>
      </c>
      <c r="L15" s="28" t="s">
        <v>2431</v>
      </c>
      <c r="M15" s="167"/>
      <c r="N15" s="28" t="s">
        <v>2432</v>
      </c>
      <c r="O15" s="167"/>
      <c r="P15" s="28" t="s">
        <v>2433</v>
      </c>
      <c r="Q15" s="167"/>
      <c r="R15" s="28" t="s">
        <v>2434</v>
      </c>
      <c r="S15" s="28" t="s">
        <v>2435</v>
      </c>
      <c r="T15" s="28" t="s">
        <v>2436</v>
      </c>
      <c r="U15" s="28"/>
      <c r="V15" s="28" t="s">
        <v>2437</v>
      </c>
      <c r="W15" s="28"/>
      <c r="X15" s="28"/>
      <c r="Y15" s="28"/>
      <c r="Z15" s="28" t="s">
        <v>2438</v>
      </c>
      <c r="AA15" s="28" t="s">
        <v>2439</v>
      </c>
      <c r="AB15" s="184"/>
      <c r="AC15" s="184"/>
      <c r="AD15" s="27" t="s">
        <v>130</v>
      </c>
      <c r="AE15" s="27" t="s">
        <v>130</v>
      </c>
      <c r="AF15" s="27" t="s">
        <v>130</v>
      </c>
      <c r="AG15" s="27" t="s">
        <v>130</v>
      </c>
      <c r="AH15" s="137" t="s">
        <v>2440</v>
      </c>
      <c r="AI15" s="55" t="s">
        <v>2441</v>
      </c>
      <c r="AJ15" s="28"/>
      <c r="AK15" s="28"/>
      <c r="AL15" s="28"/>
      <c r="AM15" s="28"/>
      <c r="AN15" s="372" t="s">
        <v>2442</v>
      </c>
      <c r="AO15" s="374"/>
    </row>
    <row r="16" spans="1:41" ht="168">
      <c r="A16" s="102" t="s">
        <v>2443</v>
      </c>
      <c r="B16" s="366" t="s">
        <v>2216</v>
      </c>
      <c r="C16" s="375" t="s">
        <v>2425</v>
      </c>
      <c r="D16" s="102" t="s">
        <v>112</v>
      </c>
      <c r="E16" s="106" t="s">
        <v>2444</v>
      </c>
      <c r="F16" s="55" t="s">
        <v>2445</v>
      </c>
      <c r="G16" s="55" t="s">
        <v>2446</v>
      </c>
      <c r="H16" s="55" t="s">
        <v>2447</v>
      </c>
      <c r="I16" s="28" t="s">
        <v>2448</v>
      </c>
      <c r="J16" s="969"/>
      <c r="K16" s="844" t="s">
        <v>130</v>
      </c>
      <c r="L16" s="28" t="s">
        <v>2449</v>
      </c>
      <c r="M16" s="167"/>
      <c r="N16" s="28"/>
      <c r="O16" s="167"/>
      <c r="P16" s="28" t="s">
        <v>2450</v>
      </c>
      <c r="Q16" s="167"/>
      <c r="R16" s="27" t="s">
        <v>2434</v>
      </c>
      <c r="S16" s="28" t="s">
        <v>2451</v>
      </c>
      <c r="T16" s="28" t="s">
        <v>2452</v>
      </c>
      <c r="U16" s="28"/>
      <c r="V16" s="28"/>
      <c r="W16" s="28"/>
      <c r="X16" s="28"/>
      <c r="Y16" s="28"/>
      <c r="Z16" s="28" t="s">
        <v>2453</v>
      </c>
      <c r="AA16" s="46" t="s">
        <v>2439</v>
      </c>
      <c r="AB16" s="184"/>
      <c r="AC16" s="184"/>
      <c r="AD16" s="27" t="s">
        <v>130</v>
      </c>
      <c r="AE16" s="27" t="s">
        <v>130</v>
      </c>
      <c r="AF16" s="27" t="s">
        <v>130</v>
      </c>
      <c r="AG16" s="27" t="s">
        <v>130</v>
      </c>
      <c r="AH16" s="137" t="s">
        <v>2440</v>
      </c>
      <c r="AI16" s="55" t="s">
        <v>2441</v>
      </c>
      <c r="AJ16" s="27"/>
      <c r="AK16" s="27"/>
      <c r="AL16" s="27"/>
      <c r="AM16" s="27"/>
      <c r="AN16" s="372" t="s">
        <v>2442</v>
      </c>
      <c r="AO16" s="27"/>
    </row>
    <row r="17" spans="1:42" ht="118.5" customHeight="1">
      <c r="A17" s="102" t="s">
        <v>2454</v>
      </c>
      <c r="B17" s="366" t="s">
        <v>2216</v>
      </c>
      <c r="C17" s="376" t="s">
        <v>2425</v>
      </c>
      <c r="D17" s="27" t="s">
        <v>112</v>
      </c>
      <c r="E17" s="28" t="s">
        <v>2455</v>
      </c>
      <c r="F17" s="55" t="s">
        <v>2456</v>
      </c>
      <c r="G17" s="28" t="s">
        <v>2457</v>
      </c>
      <c r="H17" s="28" t="s">
        <v>2458</v>
      </c>
      <c r="I17" s="28" t="s">
        <v>2459</v>
      </c>
      <c r="J17" s="969"/>
      <c r="K17" s="844" t="s">
        <v>130</v>
      </c>
      <c r="L17" s="28" t="s">
        <v>2460</v>
      </c>
      <c r="M17" s="167"/>
      <c r="N17" s="28" t="s">
        <v>2461</v>
      </c>
      <c r="O17" s="167"/>
      <c r="P17" s="28" t="s">
        <v>2462</v>
      </c>
      <c r="Q17" s="167"/>
      <c r="R17" s="27" t="s">
        <v>2434</v>
      </c>
      <c r="S17" s="28" t="s">
        <v>2463</v>
      </c>
      <c r="T17" s="28" t="s">
        <v>2464</v>
      </c>
      <c r="U17" s="28"/>
      <c r="V17" s="28" t="s">
        <v>2465</v>
      </c>
      <c r="W17" s="28"/>
      <c r="X17" s="28"/>
      <c r="Y17" s="28"/>
      <c r="Z17" s="28" t="s">
        <v>2466</v>
      </c>
      <c r="AA17" s="28" t="s">
        <v>2439</v>
      </c>
      <c r="AB17" s="184"/>
      <c r="AC17" s="184"/>
      <c r="AD17" s="27" t="s">
        <v>698</v>
      </c>
      <c r="AE17" s="28" t="s">
        <v>2467</v>
      </c>
      <c r="AF17" s="28" t="s">
        <v>2468</v>
      </c>
      <c r="AG17" s="28"/>
      <c r="AH17" s="137" t="s">
        <v>2440</v>
      </c>
      <c r="AI17" s="55" t="s">
        <v>2441</v>
      </c>
      <c r="AJ17" s="27"/>
      <c r="AK17" s="27"/>
      <c r="AL17" s="27"/>
      <c r="AM17" s="27"/>
      <c r="AN17" s="372" t="s">
        <v>2442</v>
      </c>
      <c r="AO17" s="27"/>
    </row>
    <row r="18" spans="1:42" ht="99.75" customHeight="1">
      <c r="A18" s="102" t="s">
        <v>2469</v>
      </c>
      <c r="B18" s="366" t="s">
        <v>2216</v>
      </c>
      <c r="C18" s="376" t="s">
        <v>2425</v>
      </c>
      <c r="D18" s="27" t="s">
        <v>112</v>
      </c>
      <c r="E18" s="28" t="s">
        <v>2470</v>
      </c>
      <c r="F18" s="55" t="s">
        <v>2471</v>
      </c>
      <c r="G18" s="55" t="s">
        <v>2472</v>
      </c>
      <c r="H18" s="55" t="s">
        <v>2473</v>
      </c>
      <c r="I18" s="28" t="s">
        <v>2474</v>
      </c>
      <c r="J18" s="969"/>
      <c r="K18" s="844" t="s">
        <v>130</v>
      </c>
      <c r="L18" s="28" t="s">
        <v>2475</v>
      </c>
      <c r="M18" s="167"/>
      <c r="N18" s="377"/>
      <c r="O18" s="746"/>
      <c r="P18" s="377"/>
      <c r="Q18" s="746"/>
      <c r="R18" s="27" t="s">
        <v>2434</v>
      </c>
      <c r="S18" s="28" t="s">
        <v>2476</v>
      </c>
      <c r="T18" s="28" t="s">
        <v>2477</v>
      </c>
      <c r="U18" s="28"/>
      <c r="V18" s="28" t="s">
        <v>2478</v>
      </c>
      <c r="W18" s="28"/>
      <c r="X18" s="28"/>
      <c r="Y18" s="28"/>
      <c r="Z18" s="28" t="s">
        <v>2479</v>
      </c>
      <c r="AA18" s="28" t="s">
        <v>2439</v>
      </c>
      <c r="AB18" s="184"/>
      <c r="AC18" s="184"/>
      <c r="AD18" s="27" t="s">
        <v>130</v>
      </c>
      <c r="AE18" s="27" t="s">
        <v>130</v>
      </c>
      <c r="AF18" s="27" t="s">
        <v>130</v>
      </c>
      <c r="AG18" s="27" t="s">
        <v>130</v>
      </c>
      <c r="AH18" s="137" t="s">
        <v>2440</v>
      </c>
      <c r="AI18" s="55" t="s">
        <v>2441</v>
      </c>
      <c r="AJ18" s="27"/>
      <c r="AK18" s="27"/>
      <c r="AL18" s="27"/>
      <c r="AM18" s="27"/>
      <c r="AN18" s="372" t="s">
        <v>2442</v>
      </c>
      <c r="AO18" s="27"/>
    </row>
    <row r="19" spans="1:42" ht="363" customHeight="1">
      <c r="A19" s="102" t="s">
        <v>2480</v>
      </c>
      <c r="B19" s="366" t="s">
        <v>2481</v>
      </c>
      <c r="C19" s="356" t="s">
        <v>534</v>
      </c>
      <c r="D19" s="27" t="s">
        <v>52</v>
      </c>
      <c r="E19" s="28" t="s">
        <v>2482</v>
      </c>
      <c r="F19" s="55" t="s">
        <v>2483</v>
      </c>
      <c r="G19" s="367" t="s">
        <v>2484</v>
      </c>
      <c r="H19" s="367" t="s">
        <v>2485</v>
      </c>
      <c r="I19" s="28" t="s">
        <v>2486</v>
      </c>
      <c r="J19" s="969"/>
      <c r="K19" s="844" t="s">
        <v>130</v>
      </c>
      <c r="L19" s="28" t="s">
        <v>2487</v>
      </c>
      <c r="M19" s="167"/>
      <c r="N19" s="28" t="s">
        <v>2488</v>
      </c>
      <c r="O19" s="167"/>
      <c r="P19" s="28" t="s">
        <v>2489</v>
      </c>
      <c r="Q19" s="167"/>
      <c r="R19" s="27" t="s">
        <v>978</v>
      </c>
      <c r="S19" s="28" t="s">
        <v>2490</v>
      </c>
      <c r="T19" s="367" t="s">
        <v>2491</v>
      </c>
      <c r="U19" s="367" t="s">
        <v>2492</v>
      </c>
      <c r="W19" s="370"/>
      <c r="X19" s="370"/>
      <c r="Y19" s="370"/>
      <c r="Z19" s="367" t="s">
        <v>2493</v>
      </c>
      <c r="AA19" s="27" t="s">
        <v>130</v>
      </c>
      <c r="AB19" s="27" t="s">
        <v>130</v>
      </c>
      <c r="AC19" s="27" t="s">
        <v>130</v>
      </c>
      <c r="AD19" s="27" t="s">
        <v>130</v>
      </c>
      <c r="AE19" s="27" t="s">
        <v>130</v>
      </c>
      <c r="AF19" s="28" t="s">
        <v>2494</v>
      </c>
      <c r="AG19" s="184" t="s">
        <v>130</v>
      </c>
      <c r="AH19" s="203" t="s">
        <v>2495</v>
      </c>
      <c r="AI19" s="203" t="s">
        <v>2496</v>
      </c>
      <c r="AJ19" s="27"/>
      <c r="AK19" s="27"/>
      <c r="AL19" s="27"/>
      <c r="AM19" s="27"/>
      <c r="AN19" s="372" t="s">
        <v>2497</v>
      </c>
      <c r="AO19" s="27"/>
    </row>
    <row r="20" spans="1:42" ht="375" customHeight="1">
      <c r="A20" s="102" t="s">
        <v>2498</v>
      </c>
      <c r="B20" s="366" t="s">
        <v>2216</v>
      </c>
      <c r="C20" s="355" t="s">
        <v>51</v>
      </c>
      <c r="D20" s="27" t="s">
        <v>52</v>
      </c>
      <c r="E20" s="28" t="s">
        <v>2482</v>
      </c>
      <c r="F20" s="378" t="s">
        <v>2499</v>
      </c>
      <c r="G20" s="66" t="s">
        <v>2500</v>
      </c>
      <c r="H20" s="28" t="s">
        <v>2501</v>
      </c>
      <c r="I20" s="28" t="s">
        <v>2502</v>
      </c>
      <c r="J20" s="969"/>
      <c r="K20" s="844" t="s">
        <v>130</v>
      </c>
      <c r="L20" s="28" t="s">
        <v>2503</v>
      </c>
      <c r="M20" s="167"/>
      <c r="N20" s="28" t="s">
        <v>2504</v>
      </c>
      <c r="O20" s="167"/>
      <c r="P20" s="28" t="s">
        <v>2505</v>
      </c>
      <c r="Q20" s="167"/>
      <c r="R20" s="27" t="s">
        <v>978</v>
      </c>
      <c r="S20" s="28" t="s">
        <v>2506</v>
      </c>
      <c r="T20" s="28" t="s">
        <v>2507</v>
      </c>
      <c r="U20" s="28"/>
      <c r="V20" s="28" t="s">
        <v>2508</v>
      </c>
      <c r="W20" s="28" t="s">
        <v>2509</v>
      </c>
      <c r="X20" s="28"/>
      <c r="Y20" s="184"/>
      <c r="Z20" s="28" t="s">
        <v>2510</v>
      </c>
      <c r="AA20" s="46" t="s">
        <v>2511</v>
      </c>
      <c r="AB20" s="184"/>
      <c r="AC20" s="184"/>
      <c r="AD20" s="28" t="s">
        <v>2512</v>
      </c>
      <c r="AE20" s="28" t="s">
        <v>2513</v>
      </c>
      <c r="AF20" s="28" t="s">
        <v>2514</v>
      </c>
      <c r="AG20" s="28" t="s">
        <v>2515</v>
      </c>
      <c r="AH20" s="203" t="s">
        <v>2516</v>
      </c>
      <c r="AI20" s="203" t="s">
        <v>2422</v>
      </c>
      <c r="AJ20" s="379"/>
      <c r="AK20" s="379"/>
      <c r="AL20" s="379"/>
      <c r="AM20" s="379"/>
      <c r="AN20" s="372" t="s">
        <v>2517</v>
      </c>
      <c r="AO20" s="380"/>
    </row>
    <row r="21" spans="1:42" ht="100" hidden="1" customHeight="1">
      <c r="A21" s="102" t="s">
        <v>2518</v>
      </c>
      <c r="B21" s="366" t="s">
        <v>2519</v>
      </c>
      <c r="C21" s="357" t="s">
        <v>665</v>
      </c>
      <c r="D21" s="27"/>
      <c r="E21" s="381" t="s">
        <v>2520</v>
      </c>
      <c r="F21" s="382" t="s">
        <v>2521</v>
      </c>
      <c r="G21" s="383" t="s">
        <v>2522</v>
      </c>
      <c r="H21" s="382" t="s">
        <v>2523</v>
      </c>
      <c r="I21" s="381" t="s">
        <v>2524</v>
      </c>
      <c r="J21" s="739"/>
      <c r="K21" s="739"/>
      <c r="L21" s="381" t="s">
        <v>2525</v>
      </c>
      <c r="M21" s="739"/>
      <c r="N21" s="381" t="s">
        <v>2526</v>
      </c>
      <c r="O21" s="739"/>
      <c r="P21" s="381" t="s">
        <v>2527</v>
      </c>
      <c r="Q21" s="739"/>
      <c r="R21" s="384" t="s">
        <v>85</v>
      </c>
      <c r="S21" s="385"/>
      <c r="T21" s="386" t="s">
        <v>2528</v>
      </c>
      <c r="U21" s="386" t="s">
        <v>52</v>
      </c>
      <c r="V21" s="386" t="s">
        <v>2529</v>
      </c>
      <c r="W21" s="387"/>
      <c r="X21" s="387"/>
      <c r="Y21" s="388"/>
      <c r="Z21" s="386" t="s">
        <v>698</v>
      </c>
      <c r="AA21" s="381" t="s">
        <v>2530</v>
      </c>
      <c r="AB21" s="381" t="s">
        <v>2143</v>
      </c>
      <c r="AC21" s="381" t="s">
        <v>2143</v>
      </c>
      <c r="AD21" s="381" t="s">
        <v>2531</v>
      </c>
      <c r="AE21" s="381" t="s">
        <v>2532</v>
      </c>
      <c r="AF21" s="381" t="s">
        <v>2533</v>
      </c>
      <c r="AG21" s="381" t="s">
        <v>2534</v>
      </c>
      <c r="AH21" s="389"/>
      <c r="AI21" s="384"/>
      <c r="AJ21" s="384"/>
      <c r="AK21" s="384"/>
      <c r="AL21" s="384"/>
      <c r="AM21" s="384"/>
      <c r="AN21" s="390" t="s">
        <v>2535</v>
      </c>
      <c r="AO21" s="27"/>
    </row>
    <row r="22" spans="1:42" ht="409.5">
      <c r="A22" s="102" t="s">
        <v>2518</v>
      </c>
      <c r="B22" s="366" t="s">
        <v>2216</v>
      </c>
      <c r="C22" s="348" t="s">
        <v>2536</v>
      </c>
      <c r="D22" s="102" t="s">
        <v>112</v>
      </c>
      <c r="E22" s="391" t="s">
        <v>2537</v>
      </c>
      <c r="F22" s="55" t="s">
        <v>2538</v>
      </c>
      <c r="G22" s="28" t="s">
        <v>2539</v>
      </c>
      <c r="H22" s="28" t="s">
        <v>2540</v>
      </c>
      <c r="I22" s="28" t="s">
        <v>4824</v>
      </c>
      <c r="J22" s="970"/>
      <c r="K22" s="954" t="s">
        <v>4825</v>
      </c>
      <c r="L22" s="954" t="s">
        <v>4826</v>
      </c>
      <c r="M22" s="167"/>
      <c r="N22" s="28" t="s">
        <v>4827</v>
      </c>
      <c r="O22" s="167"/>
      <c r="P22" s="28" t="s">
        <v>4828</v>
      </c>
      <c r="Q22" s="167"/>
      <c r="R22" s="27" t="s">
        <v>978</v>
      </c>
      <c r="S22" s="28" t="s">
        <v>2541</v>
      </c>
      <c r="T22" s="28" t="s">
        <v>2542</v>
      </c>
      <c r="U22" s="28"/>
      <c r="V22" s="28" t="s">
        <v>2543</v>
      </c>
      <c r="W22" s="28"/>
      <c r="X22" s="28"/>
      <c r="Y22" s="28"/>
      <c r="Z22" s="27" t="s">
        <v>698</v>
      </c>
      <c r="AA22" s="46" t="s">
        <v>2544</v>
      </c>
      <c r="AB22" s="28" t="s">
        <v>2545</v>
      </c>
      <c r="AC22" s="184"/>
      <c r="AD22" s="28" t="s">
        <v>2546</v>
      </c>
      <c r="AE22" s="184"/>
      <c r="AF22" s="184"/>
      <c r="AG22" s="184"/>
      <c r="AH22" s="137" t="s">
        <v>2547</v>
      </c>
      <c r="AI22" s="137" t="s">
        <v>2422</v>
      </c>
      <c r="AJ22" s="27"/>
      <c r="AK22" s="27"/>
      <c r="AL22" s="27"/>
      <c r="AM22" s="27"/>
      <c r="AN22" s="390" t="s">
        <v>2548</v>
      </c>
      <c r="AO22" s="27"/>
    </row>
    <row r="23" spans="1:42" ht="166.5" customHeight="1">
      <c r="A23" s="102" t="s">
        <v>2549</v>
      </c>
      <c r="B23" s="366" t="s">
        <v>2216</v>
      </c>
      <c r="C23" s="356" t="s">
        <v>534</v>
      </c>
      <c r="D23" s="27" t="s">
        <v>112</v>
      </c>
      <c r="E23" s="42" t="s">
        <v>2550</v>
      </c>
      <c r="F23" s="55" t="s">
        <v>2551</v>
      </c>
      <c r="G23" s="28" t="s">
        <v>2552</v>
      </c>
      <c r="H23" s="46" t="s">
        <v>2553</v>
      </c>
      <c r="I23" s="28" t="s">
        <v>2554</v>
      </c>
      <c r="J23" s="969"/>
      <c r="K23" s="844" t="s">
        <v>130</v>
      </c>
      <c r="L23" s="28" t="s">
        <v>2555</v>
      </c>
      <c r="M23" s="167"/>
      <c r="N23" s="28" t="s">
        <v>2556</v>
      </c>
      <c r="O23" s="167"/>
      <c r="P23" s="28" t="s">
        <v>2557</v>
      </c>
      <c r="Q23" s="167"/>
      <c r="R23" s="27" t="s">
        <v>978</v>
      </c>
      <c r="S23" s="28" t="s">
        <v>2558</v>
      </c>
      <c r="T23" s="28" t="s">
        <v>2559</v>
      </c>
      <c r="U23" s="28"/>
      <c r="V23" s="28" t="s">
        <v>2560</v>
      </c>
      <c r="W23" s="28"/>
      <c r="X23" s="28"/>
      <c r="Y23" s="28"/>
      <c r="Z23" s="27" t="s">
        <v>698</v>
      </c>
      <c r="AA23" s="27" t="s">
        <v>130</v>
      </c>
      <c r="AB23" s="27" t="s">
        <v>130</v>
      </c>
      <c r="AC23" s="27" t="s">
        <v>130</v>
      </c>
      <c r="AD23" s="27" t="s">
        <v>130</v>
      </c>
      <c r="AE23" s="27" t="s">
        <v>130</v>
      </c>
      <c r="AF23" s="27" t="s">
        <v>130</v>
      </c>
      <c r="AG23" s="184"/>
      <c r="AH23" s="28" t="s">
        <v>2561</v>
      </c>
      <c r="AI23" s="28" t="s">
        <v>2562</v>
      </c>
      <c r="AJ23" s="27"/>
      <c r="AK23" s="27"/>
      <c r="AL23" s="27"/>
      <c r="AM23" s="27"/>
      <c r="AN23" s="372" t="s">
        <v>2563</v>
      </c>
      <c r="AO23" s="27"/>
    </row>
    <row r="24" spans="1:42" ht="100" customHeight="1">
      <c r="A24" s="102" t="s">
        <v>2564</v>
      </c>
      <c r="B24" s="366" t="s">
        <v>50</v>
      </c>
      <c r="C24" s="733" t="s">
        <v>111</v>
      </c>
      <c r="D24" s="27" t="s">
        <v>112</v>
      </c>
      <c r="E24" s="28" t="s">
        <v>2409</v>
      </c>
      <c r="F24" s="55" t="s">
        <v>2565</v>
      </c>
      <c r="G24" s="28" t="s">
        <v>2566</v>
      </c>
      <c r="H24" s="28" t="s">
        <v>2567</v>
      </c>
      <c r="I24" s="28" t="s">
        <v>2568</v>
      </c>
      <c r="J24" s="969"/>
      <c r="K24" s="844" t="s">
        <v>130</v>
      </c>
      <c r="L24" s="28" t="s">
        <v>2569</v>
      </c>
      <c r="M24" s="167"/>
      <c r="N24" s="28" t="s">
        <v>2570</v>
      </c>
      <c r="O24" s="167"/>
      <c r="P24" s="28" t="s">
        <v>2571</v>
      </c>
      <c r="Q24" s="167"/>
      <c r="R24" s="27" t="s">
        <v>978</v>
      </c>
      <c r="S24" s="27" t="s">
        <v>2572</v>
      </c>
      <c r="T24" s="28" t="s">
        <v>2573</v>
      </c>
      <c r="U24" s="28"/>
      <c r="V24" s="28"/>
      <c r="W24" s="28"/>
      <c r="X24" s="28"/>
      <c r="Y24" s="28"/>
      <c r="Z24" s="27" t="s">
        <v>698</v>
      </c>
      <c r="AA24" s="28" t="s">
        <v>2574</v>
      </c>
      <c r="AB24" s="55" t="s">
        <v>2575</v>
      </c>
      <c r="AC24" s="184"/>
      <c r="AD24" s="28" t="s">
        <v>2576</v>
      </c>
      <c r="AE24" s="55" t="s">
        <v>2577</v>
      </c>
      <c r="AF24" s="55" t="s">
        <v>2578</v>
      </c>
      <c r="AG24" s="55" t="s">
        <v>2579</v>
      </c>
      <c r="AH24" s="55" t="s">
        <v>2580</v>
      </c>
      <c r="AI24" s="55" t="s">
        <v>2581</v>
      </c>
      <c r="AJ24" s="27"/>
      <c r="AK24" s="27"/>
      <c r="AL24" s="27"/>
      <c r="AM24" s="27"/>
      <c r="AN24" s="390" t="s">
        <v>2582</v>
      </c>
      <c r="AO24" s="35"/>
    </row>
    <row r="25" spans="1:42" ht="301.5" customHeight="1">
      <c r="A25" s="102" t="s">
        <v>2396</v>
      </c>
      <c r="B25" s="392" t="s">
        <v>2216</v>
      </c>
      <c r="C25" s="355" t="s">
        <v>51</v>
      </c>
      <c r="D25" s="27" t="s">
        <v>112</v>
      </c>
      <c r="E25" s="28" t="s">
        <v>2583</v>
      </c>
      <c r="F25" s="55" t="s">
        <v>2584</v>
      </c>
      <c r="G25" s="28" t="s">
        <v>2585</v>
      </c>
      <c r="H25" s="28" t="s">
        <v>2220</v>
      </c>
      <c r="I25" s="28" t="s">
        <v>2586</v>
      </c>
      <c r="J25" s="969"/>
      <c r="K25" s="55" t="s">
        <v>4812</v>
      </c>
      <c r="L25" s="28" t="s">
        <v>2222</v>
      </c>
      <c r="M25" s="1063" t="s">
        <v>4603</v>
      </c>
      <c r="N25" s="28" t="s">
        <v>2223</v>
      </c>
      <c r="O25" s="1063" t="s">
        <v>4604</v>
      </c>
      <c r="P25" s="28" t="s">
        <v>2587</v>
      </c>
      <c r="Q25" s="1064" t="s">
        <v>4605</v>
      </c>
      <c r="R25" s="27" t="s">
        <v>2434</v>
      </c>
      <c r="S25" s="27" t="s">
        <v>2588</v>
      </c>
      <c r="T25" s="28" t="s">
        <v>2225</v>
      </c>
      <c r="U25" s="28" t="s">
        <v>2226</v>
      </c>
      <c r="V25" s="44"/>
      <c r="W25" s="44"/>
      <c r="X25" s="44"/>
      <c r="Y25" s="44"/>
      <c r="Z25" s="27" t="s">
        <v>698</v>
      </c>
      <c r="AA25" s="28" t="s">
        <v>2589</v>
      </c>
      <c r="AB25" s="184"/>
      <c r="AC25" s="184"/>
      <c r="AD25" s="28" t="s">
        <v>2590</v>
      </c>
      <c r="AE25" s="184"/>
      <c r="AF25" s="184"/>
      <c r="AG25" s="184"/>
      <c r="AH25" s="106" t="s">
        <v>2591</v>
      </c>
      <c r="AI25" s="28" t="s">
        <v>2592</v>
      </c>
      <c r="AJ25" s="27"/>
      <c r="AK25" s="27"/>
      <c r="AL25" s="27"/>
      <c r="AM25" s="27"/>
      <c r="AN25" s="372" t="s">
        <v>2593</v>
      </c>
      <c r="AO25" s="27"/>
    </row>
    <row r="26" spans="1:42" ht="122.25" customHeight="1">
      <c r="A26" s="102" t="s">
        <v>2594</v>
      </c>
      <c r="B26" s="203" t="s">
        <v>2216</v>
      </c>
      <c r="C26" s="733" t="s">
        <v>111</v>
      </c>
      <c r="D26" s="27" t="s">
        <v>112</v>
      </c>
      <c r="E26" s="28" t="s">
        <v>2583</v>
      </c>
      <c r="F26" s="97" t="s">
        <v>2595</v>
      </c>
      <c r="G26" s="393" t="s">
        <v>2596</v>
      </c>
      <c r="H26" s="394" t="s">
        <v>2597</v>
      </c>
      <c r="I26" s="28" t="s">
        <v>2598</v>
      </c>
      <c r="J26" s="969"/>
      <c r="K26" s="844" t="s">
        <v>130</v>
      </c>
      <c r="L26" s="28" t="s">
        <v>2599</v>
      </c>
      <c r="M26" s="167"/>
      <c r="N26" s="28" t="s">
        <v>2600</v>
      </c>
      <c r="O26" s="167"/>
      <c r="P26" s="28" t="s">
        <v>2601</v>
      </c>
      <c r="Q26" s="747"/>
      <c r="R26" s="395" t="s">
        <v>85</v>
      </c>
      <c r="S26" s="396"/>
      <c r="T26" s="106" t="s">
        <v>2602</v>
      </c>
      <c r="U26" s="106"/>
      <c r="V26" s="106"/>
      <c r="W26" s="106"/>
      <c r="X26" s="106"/>
      <c r="Y26" s="106"/>
      <c r="Z26" s="395" t="s">
        <v>2603</v>
      </c>
      <c r="AA26" s="106" t="s">
        <v>2604</v>
      </c>
      <c r="AB26" s="396"/>
      <c r="AC26" s="396"/>
      <c r="AD26" s="396"/>
      <c r="AE26" s="396"/>
      <c r="AF26" s="396"/>
      <c r="AG26" s="396"/>
      <c r="AH26" s="106" t="s">
        <v>2591</v>
      </c>
      <c r="AI26" s="106" t="s">
        <v>2605</v>
      </c>
      <c r="AJ26" s="27"/>
      <c r="AK26" s="27"/>
      <c r="AL26" s="27"/>
      <c r="AM26" s="27"/>
      <c r="AN26" s="372" t="s">
        <v>2606</v>
      </c>
      <c r="AO26" s="27"/>
    </row>
    <row r="27" spans="1:42" s="184" customFormat="1" ht="252">
      <c r="A27" s="102" t="s">
        <v>2607</v>
      </c>
      <c r="B27" s="203" t="s">
        <v>2519</v>
      </c>
      <c r="C27" s="733" t="s">
        <v>111</v>
      </c>
      <c r="D27" s="27" t="s">
        <v>112</v>
      </c>
      <c r="F27" s="28" t="s">
        <v>2608</v>
      </c>
      <c r="G27" s="41" t="s">
        <v>2609</v>
      </c>
      <c r="H27" s="41" t="s">
        <v>2610</v>
      </c>
      <c r="I27" s="55" t="s">
        <v>2611</v>
      </c>
      <c r="J27" s="971"/>
      <c r="K27" s="844" t="s">
        <v>130</v>
      </c>
      <c r="L27" s="55" t="s">
        <v>2038</v>
      </c>
      <c r="M27" s="702"/>
      <c r="N27" s="55" t="s">
        <v>2038</v>
      </c>
      <c r="O27" s="702"/>
      <c r="P27" s="55" t="s">
        <v>2038</v>
      </c>
      <c r="Q27" s="702"/>
      <c r="R27" s="27"/>
      <c r="T27" s="28"/>
      <c r="U27" s="28"/>
      <c r="V27" s="28"/>
      <c r="W27" s="28"/>
      <c r="X27" s="28"/>
      <c r="Y27" s="28"/>
      <c r="Z27" s="27"/>
      <c r="AA27" s="28"/>
      <c r="AJ27" s="379"/>
      <c r="AK27" s="379"/>
      <c r="AL27" s="379"/>
      <c r="AM27" s="379"/>
      <c r="AN27" s="160" t="s">
        <v>2612</v>
      </c>
      <c r="AO27" s="397"/>
    </row>
    <row r="28" spans="1:42" s="184" customFormat="1" ht="140">
      <c r="A28" s="102" t="s">
        <v>2394</v>
      </c>
      <c r="B28" s="203" t="s">
        <v>2613</v>
      </c>
      <c r="C28" s="733" t="s">
        <v>111</v>
      </c>
      <c r="D28" s="27" t="s">
        <v>52</v>
      </c>
      <c r="F28" s="28" t="s">
        <v>2614</v>
      </c>
      <c r="G28" s="41" t="s">
        <v>2615</v>
      </c>
      <c r="H28" s="136"/>
      <c r="I28" s="55" t="s">
        <v>2616</v>
      </c>
      <c r="J28" s="971"/>
      <c r="K28" s="844" t="s">
        <v>130</v>
      </c>
      <c r="L28" s="55" t="s">
        <v>2616</v>
      </c>
      <c r="M28" s="702"/>
      <c r="N28" s="55" t="s">
        <v>2617</v>
      </c>
      <c r="O28" s="702"/>
      <c r="P28" s="55" t="s">
        <v>2617</v>
      </c>
      <c r="Q28" s="702"/>
      <c r="R28" s="27"/>
      <c r="T28" s="28"/>
      <c r="U28" s="28"/>
      <c r="V28" s="28"/>
      <c r="W28" s="28"/>
      <c r="X28" s="28"/>
      <c r="Y28" s="28"/>
      <c r="Z28" s="27"/>
      <c r="AA28" s="28"/>
      <c r="AJ28" s="27"/>
      <c r="AK28" s="27"/>
      <c r="AL28" s="27"/>
      <c r="AM28" s="27"/>
      <c r="AN28" s="160" t="s">
        <v>2612</v>
      </c>
      <c r="AO28" s="27"/>
    </row>
    <row r="29" spans="1:42" s="398" customFormat="1" ht="45" customHeight="1">
      <c r="B29" s="398" t="s">
        <v>2618</v>
      </c>
      <c r="C29" s="399"/>
      <c r="D29" s="400"/>
      <c r="E29" s="399"/>
      <c r="F29" s="399"/>
      <c r="G29" s="399"/>
      <c r="H29" s="399"/>
      <c r="I29" s="399"/>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99"/>
      <c r="AL29" s="399"/>
      <c r="AM29" s="399"/>
      <c r="AN29" s="399"/>
      <c r="AO29" s="399"/>
      <c r="AP29" s="399"/>
    </row>
    <row r="30" spans="1:42" ht="100" hidden="1" customHeight="1">
      <c r="B30" s="204" t="s">
        <v>2619</v>
      </c>
      <c r="C30" s="357" t="s">
        <v>665</v>
      </c>
      <c r="D30" s="27" t="s">
        <v>112</v>
      </c>
      <c r="E30" s="381" t="s">
        <v>2620</v>
      </c>
      <c r="F30" s="382" t="s">
        <v>2621</v>
      </c>
      <c r="G30" s="382" t="s">
        <v>2622</v>
      </c>
      <c r="H30" s="382" t="s">
        <v>2623</v>
      </c>
      <c r="I30" s="389"/>
      <c r="J30" s="740"/>
      <c r="K30" s="740"/>
      <c r="L30" s="389"/>
      <c r="M30" s="740"/>
      <c r="N30" s="389"/>
      <c r="O30" s="740"/>
      <c r="P30" s="389"/>
      <c r="Q30" s="740"/>
      <c r="R30" s="384" t="s">
        <v>978</v>
      </c>
      <c r="S30" s="384" t="s">
        <v>2624</v>
      </c>
      <c r="T30" s="381" t="s">
        <v>2625</v>
      </c>
      <c r="U30" s="381"/>
      <c r="V30" s="401" t="s">
        <v>2626</v>
      </c>
      <c r="W30" s="381"/>
      <c r="X30" s="381"/>
      <c r="Y30" s="381"/>
      <c r="Z30" s="384" t="s">
        <v>698</v>
      </c>
      <c r="AA30" s="381" t="s">
        <v>2627</v>
      </c>
      <c r="AB30" s="389"/>
      <c r="AC30" s="389"/>
      <c r="AD30" s="389"/>
      <c r="AE30" s="389"/>
      <c r="AF30" s="401" t="s">
        <v>2626</v>
      </c>
      <c r="AG30" s="389"/>
      <c r="AH30" s="389"/>
      <c r="AI30" s="389"/>
      <c r="AJ30" s="27"/>
      <c r="AK30" s="27"/>
      <c r="AL30" s="27"/>
      <c r="AM30" s="27"/>
      <c r="AN30" s="46" t="s">
        <v>2628</v>
      </c>
      <c r="AO30" s="27"/>
    </row>
    <row r="31" spans="1:42" ht="100" hidden="1" customHeight="1">
      <c r="B31" s="206" t="s">
        <v>50</v>
      </c>
      <c r="C31" s="357" t="s">
        <v>665</v>
      </c>
      <c r="D31" s="27" t="s">
        <v>52</v>
      </c>
      <c r="E31" s="381" t="s">
        <v>2629</v>
      </c>
      <c r="F31" s="382" t="s">
        <v>2630</v>
      </c>
      <c r="G31" s="381" t="s">
        <v>2631</v>
      </c>
      <c r="H31" s="381" t="s">
        <v>2632</v>
      </c>
      <c r="I31" s="381" t="s">
        <v>2633</v>
      </c>
      <c r="J31" s="739"/>
      <c r="K31" s="739"/>
      <c r="L31" s="381" t="s">
        <v>2634</v>
      </c>
      <c r="M31" s="739"/>
      <c r="N31" s="381" t="s">
        <v>2635</v>
      </c>
      <c r="O31" s="739"/>
      <c r="P31" s="381" t="s">
        <v>2636</v>
      </c>
      <c r="Q31" s="739"/>
      <c r="R31" s="384" t="s">
        <v>85</v>
      </c>
      <c r="S31" s="384"/>
      <c r="T31" s="381" t="s">
        <v>2637</v>
      </c>
      <c r="U31" s="381"/>
      <c r="V31" s="381"/>
      <c r="W31" s="381"/>
      <c r="X31" s="381"/>
      <c r="Y31" s="381"/>
      <c r="Z31" s="381" t="s">
        <v>2638</v>
      </c>
      <c r="AA31" s="381" t="s">
        <v>2639</v>
      </c>
      <c r="AB31" s="381" t="s">
        <v>2640</v>
      </c>
      <c r="AC31" s="381" t="s">
        <v>2640</v>
      </c>
      <c r="AD31" s="381" t="s">
        <v>2641</v>
      </c>
      <c r="AE31" s="381" t="s">
        <v>2642</v>
      </c>
      <c r="AF31" s="381" t="s">
        <v>2643</v>
      </c>
      <c r="AG31" s="389"/>
      <c r="AH31" s="389"/>
      <c r="AI31" s="389"/>
      <c r="AJ31" s="27"/>
      <c r="AK31" s="27"/>
      <c r="AL31" s="27"/>
      <c r="AM31" s="27"/>
      <c r="AN31" s="390" t="s">
        <v>2644</v>
      </c>
      <c r="AO31" s="27"/>
    </row>
    <row r="32" spans="1:42" ht="100" hidden="1" customHeight="1">
      <c r="B32" s="206" t="s">
        <v>50</v>
      </c>
      <c r="C32" s="357" t="s">
        <v>665</v>
      </c>
      <c r="D32" s="27" t="s">
        <v>52</v>
      </c>
      <c r="E32" s="381" t="s">
        <v>2629</v>
      </c>
      <c r="F32" s="382" t="s">
        <v>2645</v>
      </c>
      <c r="G32" s="381" t="s">
        <v>2646</v>
      </c>
      <c r="H32" s="381" t="s">
        <v>2647</v>
      </c>
      <c r="I32" s="381" t="s">
        <v>2634</v>
      </c>
      <c r="J32" s="739"/>
      <c r="K32" s="739"/>
      <c r="L32" s="381" t="s">
        <v>2634</v>
      </c>
      <c r="M32" s="739"/>
      <c r="N32" s="381" t="s">
        <v>2648</v>
      </c>
      <c r="O32" s="739"/>
      <c r="P32" s="381" t="s">
        <v>2649</v>
      </c>
      <c r="Q32" s="739"/>
      <c r="R32" s="384" t="s">
        <v>85</v>
      </c>
      <c r="S32" s="384"/>
      <c r="T32" s="381" t="s">
        <v>2650</v>
      </c>
      <c r="U32" s="381" t="s">
        <v>2651</v>
      </c>
      <c r="V32" s="381" t="s">
        <v>2652</v>
      </c>
      <c r="W32" s="381"/>
      <c r="X32" s="381"/>
      <c r="Y32" s="381"/>
      <c r="Z32" s="381" t="s">
        <v>2653</v>
      </c>
      <c r="AA32" s="382" t="s">
        <v>2654</v>
      </c>
      <c r="AB32" s="381" t="s">
        <v>2655</v>
      </c>
      <c r="AC32" s="381" t="s">
        <v>2656</v>
      </c>
      <c r="AD32" s="381" t="s">
        <v>2657</v>
      </c>
      <c r="AE32" s="381" t="s">
        <v>109</v>
      </c>
      <c r="AF32" s="381" t="s">
        <v>2658</v>
      </c>
      <c r="AG32" s="389"/>
      <c r="AH32" s="389"/>
      <c r="AI32" s="389"/>
      <c r="AJ32" s="27"/>
      <c r="AK32" s="27"/>
      <c r="AL32" s="27"/>
      <c r="AM32" s="27"/>
      <c r="AN32" s="390" t="s">
        <v>2644</v>
      </c>
      <c r="AO32" s="27"/>
    </row>
    <row r="33" spans="1:41" ht="100" hidden="1" customHeight="1">
      <c r="B33" s="206" t="s">
        <v>1086</v>
      </c>
      <c r="C33" s="44" t="s">
        <v>2659</v>
      </c>
      <c r="D33" s="27" t="s">
        <v>112</v>
      </c>
      <c r="E33" s="389"/>
      <c r="F33" s="382" t="s">
        <v>2660</v>
      </c>
      <c r="G33" s="381" t="s">
        <v>1166</v>
      </c>
      <c r="H33" s="381" t="s">
        <v>1167</v>
      </c>
      <c r="I33" s="381" t="s">
        <v>2661</v>
      </c>
      <c r="J33" s="739"/>
      <c r="K33" s="739"/>
      <c r="L33" s="381" t="s">
        <v>2662</v>
      </c>
      <c r="M33" s="739"/>
      <c r="N33" s="381" t="s">
        <v>1170</v>
      </c>
      <c r="O33" s="739"/>
      <c r="P33" s="381" t="s">
        <v>1171</v>
      </c>
      <c r="Q33" s="739"/>
      <c r="R33" s="381" t="s">
        <v>349</v>
      </c>
      <c r="S33" s="381" t="s">
        <v>1172</v>
      </c>
      <c r="T33" s="381" t="s">
        <v>2663</v>
      </c>
      <c r="U33" s="381"/>
      <c r="V33" s="381"/>
      <c r="W33" s="381"/>
      <c r="X33" s="381"/>
      <c r="Y33" s="381"/>
      <c r="Z33" s="381" t="s">
        <v>2664</v>
      </c>
      <c r="AA33" s="381" t="s">
        <v>2665</v>
      </c>
      <c r="AB33" s="381" t="s">
        <v>2666</v>
      </c>
      <c r="AC33" s="381"/>
      <c r="AD33" s="381" t="s">
        <v>1174</v>
      </c>
      <c r="AE33" s="381" t="s">
        <v>109</v>
      </c>
      <c r="AF33" s="381" t="s">
        <v>2667</v>
      </c>
      <c r="AG33" s="381" t="s">
        <v>1175</v>
      </c>
      <c r="AH33" s="389"/>
      <c r="AI33" s="389"/>
      <c r="AJ33" s="27"/>
      <c r="AK33" s="27"/>
      <c r="AL33" s="27"/>
      <c r="AM33" s="27"/>
      <c r="AN33" s="390" t="s">
        <v>2668</v>
      </c>
      <c r="AO33" s="69"/>
    </row>
    <row r="34" spans="1:41" ht="100" hidden="1" customHeight="1">
      <c r="B34" s="206" t="s">
        <v>564</v>
      </c>
      <c r="C34" s="357" t="s">
        <v>665</v>
      </c>
      <c r="D34" s="27" t="s">
        <v>52</v>
      </c>
      <c r="E34" s="381" t="s">
        <v>2669</v>
      </c>
      <c r="F34" s="382" t="s">
        <v>2670</v>
      </c>
      <c r="G34" s="386" t="s">
        <v>2671</v>
      </c>
      <c r="H34" s="386" t="s">
        <v>2672</v>
      </c>
      <c r="I34" s="386" t="s">
        <v>2673</v>
      </c>
      <c r="J34" s="741"/>
      <c r="K34" s="741"/>
      <c r="L34" s="386" t="s">
        <v>2674</v>
      </c>
      <c r="M34" s="741"/>
      <c r="N34" s="386" t="s">
        <v>2675</v>
      </c>
      <c r="O34" s="741"/>
      <c r="P34" s="386" t="s">
        <v>2675</v>
      </c>
      <c r="Q34" s="741"/>
      <c r="R34" s="402" t="s">
        <v>61</v>
      </c>
      <c r="S34" s="403" t="s">
        <v>2676</v>
      </c>
      <c r="T34" s="402" t="s">
        <v>2677</v>
      </c>
      <c r="U34" s="404"/>
      <c r="V34" s="404"/>
      <c r="W34" s="404"/>
      <c r="X34" s="404"/>
      <c r="Y34" s="404"/>
      <c r="Z34" s="404" t="s">
        <v>2678</v>
      </c>
      <c r="AA34" s="404" t="s">
        <v>2654</v>
      </c>
      <c r="AB34" s="404" t="s">
        <v>2679</v>
      </c>
      <c r="AC34" s="381" t="s">
        <v>2679</v>
      </c>
      <c r="AD34" s="381" t="s">
        <v>267</v>
      </c>
      <c r="AE34" s="382" t="s">
        <v>2680</v>
      </c>
      <c r="AF34" s="382" t="s">
        <v>2681</v>
      </c>
      <c r="AG34" s="405" t="s">
        <v>2682</v>
      </c>
      <c r="AH34" s="382" t="s">
        <v>2683</v>
      </c>
      <c r="AI34" s="405" t="s">
        <v>2684</v>
      </c>
      <c r="AJ34" s="27"/>
      <c r="AK34" s="27"/>
      <c r="AL34" s="27"/>
      <c r="AM34" s="27"/>
      <c r="AN34" s="390" t="s">
        <v>2685</v>
      </c>
      <c r="AO34" s="27"/>
    </row>
    <row r="35" spans="1:41" ht="100" hidden="1" customHeight="1">
      <c r="B35" s="207" t="s">
        <v>2686</v>
      </c>
      <c r="C35" s="357" t="s">
        <v>665</v>
      </c>
      <c r="D35" s="27" t="s">
        <v>112</v>
      </c>
      <c r="E35" s="381" t="s">
        <v>2687</v>
      </c>
      <c r="F35" s="382" t="s">
        <v>2688</v>
      </c>
      <c r="G35" s="381" t="s">
        <v>2689</v>
      </c>
      <c r="H35" s="381" t="s">
        <v>2690</v>
      </c>
      <c r="I35" s="381" t="s">
        <v>2691</v>
      </c>
      <c r="J35" s="739"/>
      <c r="K35" s="739"/>
      <c r="L35" s="381" t="s">
        <v>2674</v>
      </c>
      <c r="M35" s="739"/>
      <c r="N35" s="381" t="s">
        <v>2675</v>
      </c>
      <c r="O35" s="739"/>
      <c r="P35" s="381" t="s">
        <v>2692</v>
      </c>
      <c r="Q35" s="739"/>
      <c r="R35" s="384" t="s">
        <v>85</v>
      </c>
      <c r="S35" s="384"/>
      <c r="T35" s="381" t="s">
        <v>2693</v>
      </c>
      <c r="U35" s="381"/>
      <c r="V35" s="381"/>
      <c r="W35" s="381"/>
      <c r="X35" s="381"/>
      <c r="Y35" s="381"/>
      <c r="Z35" s="381" t="s">
        <v>2694</v>
      </c>
      <c r="AA35" s="381" t="s">
        <v>2654</v>
      </c>
      <c r="AB35" s="381" t="s">
        <v>2695</v>
      </c>
      <c r="AC35" s="381"/>
      <c r="AD35" s="381" t="s">
        <v>2695</v>
      </c>
      <c r="AE35" s="381" t="s">
        <v>440</v>
      </c>
      <c r="AF35" s="381" t="s">
        <v>2696</v>
      </c>
      <c r="AG35" s="381"/>
      <c r="AH35" s="381"/>
      <c r="AI35" s="389"/>
      <c r="AJ35" s="27"/>
      <c r="AK35" s="27"/>
      <c r="AL35" s="27"/>
      <c r="AM35" s="27"/>
      <c r="AN35" s="390" t="s">
        <v>2697</v>
      </c>
      <c r="AO35" s="27"/>
    </row>
    <row r="36" spans="1:41" ht="100" hidden="1" customHeight="1">
      <c r="B36" s="207" t="s">
        <v>2686</v>
      </c>
      <c r="C36" s="357" t="s">
        <v>665</v>
      </c>
      <c r="D36" s="27" t="s">
        <v>112</v>
      </c>
      <c r="E36" s="382" t="s">
        <v>2698</v>
      </c>
      <c r="F36" s="382" t="s">
        <v>2699</v>
      </c>
      <c r="G36" s="381" t="s">
        <v>2700</v>
      </c>
      <c r="H36" s="381" t="s">
        <v>2701</v>
      </c>
      <c r="I36" s="381" t="s">
        <v>2691</v>
      </c>
      <c r="J36" s="739"/>
      <c r="K36" s="739"/>
      <c r="L36" s="381" t="s">
        <v>2674</v>
      </c>
      <c r="M36" s="739"/>
      <c r="N36" s="381" t="s">
        <v>2675</v>
      </c>
      <c r="O36" s="739"/>
      <c r="P36" s="381" t="s">
        <v>2692</v>
      </c>
      <c r="Q36" s="739"/>
      <c r="R36" s="384"/>
      <c r="S36" s="384"/>
      <c r="T36" s="381" t="s">
        <v>2700</v>
      </c>
      <c r="U36" s="381"/>
      <c r="V36" s="381"/>
      <c r="W36" s="381"/>
      <c r="X36" s="381"/>
      <c r="Y36" s="381"/>
      <c r="Z36" s="381" t="s">
        <v>2702</v>
      </c>
      <c r="AA36" s="381" t="s">
        <v>2654</v>
      </c>
      <c r="AB36" s="381" t="s">
        <v>2703</v>
      </c>
      <c r="AC36" s="381"/>
      <c r="AD36" s="381" t="s">
        <v>2703</v>
      </c>
      <c r="AE36" s="382" t="s">
        <v>109</v>
      </c>
      <c r="AF36" s="381" t="s">
        <v>2704</v>
      </c>
      <c r="AG36" s="381"/>
      <c r="AH36" s="381"/>
      <c r="AI36" s="389"/>
      <c r="AJ36" s="27"/>
      <c r="AK36" s="27"/>
      <c r="AL36" s="27"/>
      <c r="AM36" s="27"/>
      <c r="AN36" s="390" t="s">
        <v>2697</v>
      </c>
      <c r="AO36" s="27"/>
    </row>
    <row r="37" spans="1:41" ht="100" hidden="1" customHeight="1">
      <c r="B37" s="206" t="s">
        <v>564</v>
      </c>
      <c r="C37" s="357" t="s">
        <v>665</v>
      </c>
      <c r="D37" s="27" t="s">
        <v>52</v>
      </c>
      <c r="E37" s="381" t="s">
        <v>2705</v>
      </c>
      <c r="F37" s="406" t="s">
        <v>2706</v>
      </c>
      <c r="G37" s="406" t="s">
        <v>2707</v>
      </c>
      <c r="H37" s="406" t="s">
        <v>2708</v>
      </c>
      <c r="I37" s="381" t="s">
        <v>2709</v>
      </c>
      <c r="J37" s="739"/>
      <c r="K37" s="739"/>
      <c r="L37" s="381" t="s">
        <v>2675</v>
      </c>
      <c r="M37" s="739"/>
      <c r="N37" s="381" t="s">
        <v>2692</v>
      </c>
      <c r="O37" s="739"/>
      <c r="P37" s="381" t="s">
        <v>2710</v>
      </c>
      <c r="Q37" s="739"/>
      <c r="R37" s="384" t="s">
        <v>61</v>
      </c>
      <c r="S37" s="384"/>
      <c r="T37" s="402" t="s">
        <v>2711</v>
      </c>
      <c r="U37" s="402"/>
      <c r="V37" s="402"/>
      <c r="W37" s="402"/>
      <c r="X37" s="402"/>
      <c r="Y37" s="402"/>
      <c r="Z37" s="381" t="s">
        <v>2638</v>
      </c>
      <c r="AA37" s="381" t="s">
        <v>2654</v>
      </c>
      <c r="AB37" s="389"/>
      <c r="AC37" s="389"/>
      <c r="AD37" s="389"/>
      <c r="AE37" s="389"/>
      <c r="AF37" s="389"/>
      <c r="AG37" s="389"/>
      <c r="AH37" s="389"/>
      <c r="AI37" s="389"/>
      <c r="AJ37" s="27"/>
      <c r="AK37" s="27"/>
      <c r="AL37" s="27"/>
      <c r="AM37" s="27"/>
      <c r="AN37" s="390" t="s">
        <v>2712</v>
      </c>
      <c r="AO37" s="27"/>
    </row>
    <row r="38" spans="1:41" ht="409.5">
      <c r="A38" s="102" t="s">
        <v>2713</v>
      </c>
      <c r="B38" s="206" t="s">
        <v>564</v>
      </c>
      <c r="C38" s="355" t="s">
        <v>51</v>
      </c>
      <c r="D38" s="27" t="s">
        <v>52</v>
      </c>
      <c r="E38" s="137" t="s">
        <v>2705</v>
      </c>
      <c r="F38" s="407" t="s">
        <v>4699</v>
      </c>
      <c r="G38" s="407" t="s">
        <v>2714</v>
      </c>
      <c r="H38" s="407" t="s">
        <v>2715</v>
      </c>
      <c r="I38" s="407" t="s">
        <v>2716</v>
      </c>
      <c r="J38" s="972"/>
      <c r="K38" s="28" t="s">
        <v>4700</v>
      </c>
      <c r="L38" s="407" t="s">
        <v>2717</v>
      </c>
      <c r="M38" s="742"/>
      <c r="N38" s="407" t="s">
        <v>2718</v>
      </c>
      <c r="O38" s="742"/>
      <c r="P38" s="407" t="s">
        <v>2719</v>
      </c>
      <c r="Q38" s="742"/>
      <c r="R38" s="33" t="s">
        <v>85</v>
      </c>
      <c r="S38" s="184"/>
      <c r="T38" s="184"/>
      <c r="U38" s="184"/>
      <c r="V38" s="184"/>
      <c r="W38" s="184"/>
      <c r="X38" s="184"/>
      <c r="Y38" s="184"/>
      <c r="Z38" s="28" t="s">
        <v>2720</v>
      </c>
      <c r="AA38" s="28" t="s">
        <v>698</v>
      </c>
      <c r="AB38" s="46" t="s">
        <v>2721</v>
      </c>
      <c r="AC38" s="28" t="s">
        <v>2722</v>
      </c>
      <c r="AD38" s="28" t="s">
        <v>698</v>
      </c>
      <c r="AE38" s="28" t="s">
        <v>2723</v>
      </c>
      <c r="AF38" s="28" t="s">
        <v>2724</v>
      </c>
      <c r="AG38" s="184"/>
      <c r="AH38" s="184"/>
      <c r="AI38" s="184"/>
      <c r="AJ38" s="379"/>
      <c r="AK38" s="379"/>
      <c r="AL38" s="379"/>
      <c r="AM38" s="379"/>
      <c r="AN38" s="372" t="s">
        <v>2725</v>
      </c>
      <c r="AO38" s="408"/>
    </row>
    <row r="39" spans="1:41" ht="100" hidden="1" customHeight="1">
      <c r="B39" s="207" t="s">
        <v>2686</v>
      </c>
      <c r="C39" s="357" t="s">
        <v>665</v>
      </c>
      <c r="D39" s="27" t="s">
        <v>112</v>
      </c>
      <c r="E39" s="381" t="s">
        <v>2726</v>
      </c>
      <c r="F39" s="382" t="s">
        <v>2727</v>
      </c>
      <c r="G39" s="381" t="s">
        <v>2728</v>
      </c>
      <c r="H39" s="381" t="s">
        <v>2729</v>
      </c>
      <c r="I39" s="381" t="s">
        <v>2730</v>
      </c>
      <c r="J39" s="381"/>
      <c r="K39" s="381"/>
      <c r="L39" s="381" t="s">
        <v>2731</v>
      </c>
      <c r="M39" s="381"/>
      <c r="N39" s="381" t="s">
        <v>2732</v>
      </c>
      <c r="O39" s="381"/>
      <c r="P39" s="381" t="s">
        <v>2710</v>
      </c>
      <c r="Q39" s="381"/>
      <c r="R39" s="384" t="s">
        <v>85</v>
      </c>
      <c r="S39" s="389"/>
      <c r="T39" s="381" t="s">
        <v>2733</v>
      </c>
      <c r="U39" s="381" t="s">
        <v>2734</v>
      </c>
      <c r="V39" s="381" t="s">
        <v>2735</v>
      </c>
      <c r="W39" s="389"/>
      <c r="X39" s="389"/>
      <c r="Y39" s="389"/>
      <c r="Z39" s="384" t="s">
        <v>2736</v>
      </c>
      <c r="AA39" s="381" t="s">
        <v>2654</v>
      </c>
      <c r="AB39" s="384" t="s">
        <v>2737</v>
      </c>
      <c r="AC39" s="381" t="s">
        <v>2738</v>
      </c>
      <c r="AD39" s="381" t="s">
        <v>2737</v>
      </c>
      <c r="AE39" s="381" t="s">
        <v>109</v>
      </c>
      <c r="AF39" s="381" t="s">
        <v>2724</v>
      </c>
      <c r="AG39" s="389"/>
      <c r="AH39" s="389"/>
      <c r="AI39" s="389"/>
      <c r="AJ39" s="28"/>
      <c r="AK39" s="28"/>
      <c r="AL39" s="28"/>
      <c r="AM39" s="28"/>
      <c r="AN39" s="390" t="s">
        <v>2739</v>
      </c>
      <c r="AO39" s="28"/>
    </row>
    <row r="40" spans="1:41">
      <c r="AJ40" s="42"/>
      <c r="AK40" s="42"/>
      <c r="AL40" s="42"/>
      <c r="AM40" s="42"/>
      <c r="AO40" s="42"/>
    </row>
  </sheetData>
  <mergeCells count="51">
    <mergeCell ref="AB12:AB13"/>
    <mergeCell ref="AC12:AC13"/>
    <mergeCell ref="AH10:AH11"/>
    <mergeCell ref="AI10:AI11"/>
    <mergeCell ref="AJ10:AJ13"/>
    <mergeCell ref="AG10:AG11"/>
    <mergeCell ref="AE12:AE13"/>
    <mergeCell ref="AG12:AG13"/>
    <mergeCell ref="W12:W13"/>
    <mergeCell ref="X12:X13"/>
    <mergeCell ref="Y12:Y13"/>
    <mergeCell ref="Z12:Z13"/>
    <mergeCell ref="AA12:AA13"/>
    <mergeCell ref="AN10:AN13"/>
    <mergeCell ref="AO10:AO13"/>
    <mergeCell ref="AK10:AK13"/>
    <mergeCell ref="AL10:AL13"/>
    <mergeCell ref="AM10:AM13"/>
    <mergeCell ref="Z9:AI9"/>
    <mergeCell ref="AJ9:AO9"/>
    <mergeCell ref="E10:E13"/>
    <mergeCell ref="F10:F13"/>
    <mergeCell ref="G10:G13"/>
    <mergeCell ref="H10:H13"/>
    <mergeCell ref="I10:Q11"/>
    <mergeCell ref="R10:R13"/>
    <mergeCell ref="S10:S13"/>
    <mergeCell ref="T10:T13"/>
    <mergeCell ref="AH12:AH13"/>
    <mergeCell ref="U10:U13"/>
    <mergeCell ref="V10:V13"/>
    <mergeCell ref="W10:Y11"/>
    <mergeCell ref="Z10:AC11"/>
    <mergeCell ref="AD10:AF11"/>
    <mergeCell ref="G5:H5"/>
    <mergeCell ref="G6:H6"/>
    <mergeCell ref="U6:U7"/>
    <mergeCell ref="G7:H7"/>
    <mergeCell ref="A9:A12"/>
    <mergeCell ref="B9:B12"/>
    <mergeCell ref="C9:C12"/>
    <mergeCell ref="D9:D12"/>
    <mergeCell ref="I9:Q9"/>
    <mergeCell ref="R9:V9"/>
    <mergeCell ref="J12:K12"/>
    <mergeCell ref="G4:H4"/>
    <mergeCell ref="A1:AI1"/>
    <mergeCell ref="A2:T2"/>
    <mergeCell ref="Z2:AG2"/>
    <mergeCell ref="AJ2:AO2"/>
    <mergeCell ref="G3:H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AO18"/>
  <sheetViews>
    <sheetView showGridLines="0" topLeftCell="A13" zoomScale="70" zoomScaleNormal="70" workbookViewId="0">
      <selection activeCell="K14" sqref="K14"/>
    </sheetView>
  </sheetViews>
  <sheetFormatPr defaultRowHeight="14"/>
  <cols>
    <col min="2" max="2" width="10.75" customWidth="1"/>
    <col min="3" max="3" width="14.4140625" customWidth="1"/>
    <col min="4" max="4" width="0" hidden="1" customWidth="1"/>
    <col min="5" max="5" width="37.25" customWidth="1"/>
    <col min="6" max="6" width="110.08203125" bestFit="1" customWidth="1"/>
    <col min="7" max="7" width="89.75" bestFit="1" customWidth="1"/>
    <col min="8" max="8" width="34" customWidth="1"/>
    <col min="9" max="11" width="24.25" customWidth="1"/>
    <col min="12" max="13" width="23.33203125" customWidth="1"/>
    <col min="14" max="15" width="24.08203125" customWidth="1"/>
    <col min="16" max="17" width="22.25" customWidth="1"/>
    <col min="18" max="19" width="9.08203125" hidden="1" customWidth="1"/>
    <col min="20" max="20" width="53.25" hidden="1" customWidth="1"/>
    <col min="21" max="21" width="25" hidden="1" customWidth="1"/>
    <col min="22" max="22" width="0" hidden="1" customWidth="1"/>
    <col min="23" max="23" width="20.08203125" hidden="1" customWidth="1"/>
    <col min="24" max="24" width="21.83203125" hidden="1" customWidth="1"/>
    <col min="25" max="25" width="29.75" hidden="1" customWidth="1"/>
    <col min="26" max="26" width="0" hidden="1" customWidth="1"/>
    <col min="27" max="27" width="16.4140625" hidden="1" customWidth="1"/>
    <col min="28" max="28" width="15" hidden="1" customWidth="1"/>
    <col min="29" max="29" width="0" hidden="1" customWidth="1"/>
    <col min="30" max="30" width="23.33203125" hidden="1" customWidth="1"/>
    <col min="31" max="31" width="17.33203125" hidden="1" customWidth="1"/>
    <col min="32" max="32" width="21.83203125" hidden="1" customWidth="1"/>
    <col min="33" max="33" width="14.83203125" hidden="1" customWidth="1"/>
    <col min="34" max="34" width="20.25" customWidth="1"/>
    <col min="35" max="35" width="19.4140625" customWidth="1"/>
    <col min="36" max="41" width="0" hidden="1" customWidth="1"/>
  </cols>
  <sheetData>
    <row r="1" spans="1:41" ht="28">
      <c r="B1" s="579"/>
      <c r="C1" s="580"/>
      <c r="D1" s="580"/>
      <c r="E1" s="580"/>
      <c r="F1" s="580"/>
      <c r="G1" s="580"/>
      <c r="H1" s="580"/>
      <c r="I1" s="580"/>
      <c r="J1" s="580"/>
      <c r="K1" s="580"/>
      <c r="L1" s="580"/>
      <c r="M1" s="580"/>
      <c r="N1" s="580"/>
      <c r="O1" s="580"/>
      <c r="P1" s="580"/>
      <c r="Q1" s="580"/>
      <c r="R1" s="580"/>
      <c r="S1" s="580"/>
      <c r="T1" s="580"/>
      <c r="U1" s="580"/>
      <c r="V1" s="580"/>
      <c r="W1" s="580"/>
      <c r="X1" s="580"/>
      <c r="Y1" s="580"/>
      <c r="Z1" s="580"/>
      <c r="AA1" s="580"/>
      <c r="AB1" s="580"/>
      <c r="AC1" s="580"/>
      <c r="AD1" s="580"/>
      <c r="AE1" s="580"/>
      <c r="AF1" s="580"/>
      <c r="AG1" s="580"/>
      <c r="AH1" s="580"/>
      <c r="AI1" s="580"/>
      <c r="AJ1" s="580"/>
      <c r="AK1" s="580"/>
      <c r="AL1" s="580"/>
      <c r="AM1" s="580"/>
      <c r="AN1" s="580"/>
      <c r="AO1" s="581"/>
    </row>
    <row r="2" spans="1:41" ht="18">
      <c r="B2" s="1503" t="s">
        <v>667</v>
      </c>
      <c r="C2" s="1503"/>
      <c r="D2" s="1503"/>
      <c r="E2" s="1503"/>
      <c r="F2" s="1503"/>
      <c r="G2" s="1503"/>
      <c r="H2" s="1503"/>
      <c r="I2" s="1503"/>
      <c r="J2" s="1503"/>
      <c r="K2" s="1503"/>
      <c r="L2" s="1503"/>
      <c r="M2" s="1503"/>
      <c r="N2" s="1503"/>
      <c r="O2" s="1503"/>
      <c r="P2" s="1503"/>
      <c r="Q2" s="1503"/>
      <c r="R2" s="1503"/>
      <c r="S2" s="1503"/>
      <c r="T2" s="1503"/>
      <c r="U2" s="246"/>
      <c r="V2" s="246"/>
      <c r="W2" s="246"/>
      <c r="X2" s="246"/>
      <c r="Y2" s="246"/>
      <c r="Z2" s="1110" t="s">
        <v>668</v>
      </c>
      <c r="AA2" s="1110"/>
      <c r="AB2" s="1110"/>
      <c r="AC2" s="1110"/>
      <c r="AD2" s="1110"/>
      <c r="AE2" s="1110"/>
      <c r="AF2" s="1110"/>
      <c r="AG2" s="1110"/>
      <c r="AH2" s="248"/>
      <c r="AI2" s="248"/>
      <c r="AJ2" s="1279" t="s">
        <v>669</v>
      </c>
      <c r="AK2" s="1279"/>
      <c r="AL2" s="1279"/>
      <c r="AM2" s="1279"/>
      <c r="AN2" s="1279"/>
      <c r="AO2" s="1279"/>
    </row>
    <row r="3" spans="1:41" ht="41.15" customHeight="1">
      <c r="A3" s="346"/>
      <c r="B3" s="582"/>
      <c r="F3" s="114" t="s">
        <v>659</v>
      </c>
      <c r="G3" s="1112" t="s">
        <v>660</v>
      </c>
      <c r="H3" s="1113"/>
      <c r="I3" s="583"/>
      <c r="J3" s="670" t="s">
        <v>4292</v>
      </c>
      <c r="K3" s="671" t="s">
        <v>4293</v>
      </c>
      <c r="L3" s="583"/>
      <c r="M3" s="583"/>
      <c r="N3" s="583"/>
      <c r="O3" s="583"/>
      <c r="P3" s="583"/>
      <c r="Q3" s="584"/>
      <c r="R3" s="584"/>
      <c r="S3" s="585"/>
      <c r="T3" s="585"/>
      <c r="U3" s="586"/>
      <c r="V3" s="586"/>
      <c r="W3" s="583"/>
      <c r="X3" s="583"/>
      <c r="Y3" s="583"/>
      <c r="Z3" s="587"/>
      <c r="AA3" s="587"/>
      <c r="AB3" s="587"/>
      <c r="AC3" s="587"/>
      <c r="AD3" s="587"/>
      <c r="AE3" s="587"/>
      <c r="AF3" s="587"/>
      <c r="AG3" s="587"/>
      <c r="AH3" s="587"/>
      <c r="AI3" s="587"/>
      <c r="AJ3" s="588"/>
      <c r="AK3" s="588"/>
      <c r="AL3" s="588"/>
      <c r="AM3" s="588"/>
      <c r="AN3" s="258"/>
      <c r="AO3" s="258"/>
    </row>
    <row r="4" spans="1:41" ht="42">
      <c r="A4" s="346"/>
      <c r="B4" s="582"/>
      <c r="F4" s="38" t="s">
        <v>51</v>
      </c>
      <c r="G4" s="1104" t="s">
        <v>661</v>
      </c>
      <c r="H4" s="1166"/>
      <c r="I4" s="583"/>
      <c r="J4" s="672" t="s">
        <v>4294</v>
      </c>
      <c r="K4" s="578" t="s">
        <v>4295</v>
      </c>
      <c r="L4" s="583"/>
      <c r="M4" s="583"/>
      <c r="N4" s="583"/>
      <c r="O4" s="583"/>
      <c r="P4" s="583"/>
      <c r="Q4" s="584"/>
      <c r="R4" s="584"/>
      <c r="S4" s="585"/>
      <c r="T4" s="585"/>
      <c r="U4" s="586"/>
      <c r="V4" s="586"/>
      <c r="W4" s="583"/>
      <c r="X4" s="583"/>
      <c r="Y4" s="583"/>
      <c r="Z4" s="587"/>
      <c r="AA4" s="587"/>
      <c r="AB4" s="587"/>
      <c r="AC4" s="587"/>
      <c r="AD4" s="587"/>
      <c r="AE4" s="587"/>
      <c r="AF4" s="587"/>
      <c r="AG4" s="587"/>
      <c r="AH4" s="587"/>
      <c r="AI4" s="587"/>
      <c r="AJ4" s="588"/>
      <c r="AK4" s="588"/>
      <c r="AL4" s="588"/>
      <c r="AM4" s="588"/>
      <c r="AN4" s="258"/>
      <c r="AO4" s="258"/>
    </row>
    <row r="5" spans="1:41" ht="85">
      <c r="A5" s="346"/>
      <c r="B5" s="582"/>
      <c r="F5" s="113" t="s">
        <v>534</v>
      </c>
      <c r="G5" s="1104" t="s">
        <v>662</v>
      </c>
      <c r="H5" s="1166"/>
      <c r="I5" s="583"/>
      <c r="J5" s="673" t="s">
        <v>4296</v>
      </c>
      <c r="K5" s="674" t="s">
        <v>4297</v>
      </c>
      <c r="L5" s="583"/>
      <c r="M5" s="583"/>
      <c r="N5" s="583"/>
      <c r="O5" s="583"/>
      <c r="P5" s="583"/>
      <c r="Q5" s="584"/>
      <c r="R5" s="584"/>
      <c r="S5" s="585"/>
      <c r="T5" s="585"/>
      <c r="U5" s="586"/>
      <c r="V5" s="586"/>
      <c r="W5" s="583"/>
      <c r="X5" s="583"/>
      <c r="Y5" s="583"/>
      <c r="Z5" s="587"/>
      <c r="AA5" s="587"/>
      <c r="AB5" s="587"/>
      <c r="AC5" s="587"/>
      <c r="AD5" s="587"/>
      <c r="AE5" s="587"/>
      <c r="AF5" s="587"/>
      <c r="AG5" s="587"/>
      <c r="AH5" s="587"/>
      <c r="AI5" s="587"/>
      <c r="AJ5" s="588"/>
      <c r="AK5" s="588"/>
      <c r="AL5" s="588"/>
      <c r="AM5" s="588"/>
      <c r="AN5" s="258"/>
      <c r="AO5" s="258"/>
    </row>
    <row r="6" spans="1:41" ht="70">
      <c r="A6" s="346"/>
      <c r="B6" s="582"/>
      <c r="F6" s="48" t="s">
        <v>111</v>
      </c>
      <c r="G6" s="1104" t="s">
        <v>663</v>
      </c>
      <c r="H6" s="1166"/>
      <c r="I6" s="583"/>
      <c r="J6" s="675" t="s">
        <v>4298</v>
      </c>
      <c r="K6" s="578" t="s">
        <v>4299</v>
      </c>
      <c r="L6" s="583"/>
      <c r="M6" s="583"/>
      <c r="N6" s="583"/>
      <c r="O6" s="583"/>
      <c r="P6" s="583"/>
      <c r="Q6" s="584"/>
      <c r="R6" s="584"/>
      <c r="S6" s="585"/>
      <c r="T6" s="585"/>
      <c r="U6" s="586"/>
      <c r="V6" s="586"/>
      <c r="W6" s="583"/>
      <c r="X6" s="583"/>
      <c r="Y6" s="583"/>
      <c r="Z6" s="587"/>
      <c r="AA6" s="587"/>
      <c r="AB6" s="587"/>
      <c r="AC6" s="587"/>
      <c r="AD6" s="587"/>
      <c r="AE6" s="587"/>
      <c r="AF6" s="587"/>
      <c r="AG6" s="587"/>
      <c r="AH6" s="587"/>
      <c r="AI6" s="587"/>
      <c r="AJ6" s="588"/>
      <c r="AK6" s="588"/>
      <c r="AL6" s="588"/>
      <c r="AM6" s="588"/>
      <c r="AN6" s="258"/>
      <c r="AO6" s="258"/>
    </row>
    <row r="7" spans="1:41" ht="18">
      <c r="A7" s="346"/>
      <c r="B7" s="582"/>
      <c r="F7" s="126" t="s">
        <v>665</v>
      </c>
      <c r="G7" s="1169" t="s">
        <v>666</v>
      </c>
      <c r="H7" s="1169"/>
      <c r="I7" s="583"/>
      <c r="J7" s="583"/>
      <c r="K7" s="583"/>
      <c r="L7" s="583"/>
      <c r="M7" s="583"/>
      <c r="N7" s="583"/>
      <c r="O7" s="583"/>
      <c r="P7" s="583"/>
      <c r="Q7" s="584"/>
      <c r="R7" s="584"/>
      <c r="S7" s="585"/>
      <c r="T7" s="585"/>
      <c r="U7" s="586"/>
      <c r="V7" s="586"/>
      <c r="W7" s="583"/>
      <c r="X7" s="583"/>
      <c r="Y7" s="583"/>
      <c r="Z7" s="587"/>
      <c r="AA7" s="587"/>
      <c r="AB7" s="587"/>
      <c r="AC7" s="587"/>
      <c r="AD7" s="587"/>
      <c r="AE7" s="587"/>
      <c r="AF7" s="587"/>
      <c r="AG7" s="587"/>
      <c r="AH7" s="587"/>
      <c r="AI7" s="587"/>
      <c r="AJ7" s="588"/>
      <c r="AK7" s="588"/>
      <c r="AL7" s="588"/>
      <c r="AM7" s="588"/>
      <c r="AN7" s="258"/>
      <c r="AO7" s="258"/>
    </row>
    <row r="8" spans="1:41" ht="18">
      <c r="A8" s="1117" t="s">
        <v>0</v>
      </c>
      <c r="B8" s="1117" t="s">
        <v>1</v>
      </c>
      <c r="C8" s="1118" t="s">
        <v>2</v>
      </c>
      <c r="D8" s="1290" t="s">
        <v>3</v>
      </c>
      <c r="E8" s="360" t="s">
        <v>4</v>
      </c>
      <c r="F8" s="360" t="s">
        <v>5</v>
      </c>
      <c r="G8" s="360" t="s">
        <v>6</v>
      </c>
      <c r="H8" s="360" t="s">
        <v>7</v>
      </c>
      <c r="I8" s="1120" t="s">
        <v>8</v>
      </c>
      <c r="J8" s="1121"/>
      <c r="K8" s="1121"/>
      <c r="L8" s="1121"/>
      <c r="M8" s="1121"/>
      <c r="N8" s="1121"/>
      <c r="O8" s="1121"/>
      <c r="P8" s="1121"/>
      <c r="Q8" s="1122"/>
      <c r="R8" s="1123" t="s">
        <v>9</v>
      </c>
      <c r="S8" s="1124"/>
      <c r="T8" s="1124"/>
      <c r="U8" s="1125"/>
      <c r="V8" s="267"/>
      <c r="W8" s="268"/>
      <c r="X8" s="268"/>
      <c r="Y8" s="268"/>
      <c r="Z8" s="1127" t="s">
        <v>10</v>
      </c>
      <c r="AA8" s="1127"/>
      <c r="AB8" s="1127"/>
      <c r="AC8" s="1127"/>
      <c r="AD8" s="1127"/>
      <c r="AE8" s="1127"/>
      <c r="AF8" s="1127"/>
      <c r="AG8" s="1127"/>
      <c r="AH8" s="1127"/>
      <c r="AI8" s="1127"/>
      <c r="AJ8" s="1292" t="s">
        <v>671</v>
      </c>
      <c r="AK8" s="1293"/>
      <c r="AL8" s="1293"/>
      <c r="AM8" s="1293"/>
      <c r="AN8" s="1293"/>
      <c r="AO8" s="1293"/>
    </row>
    <row r="9" spans="1:41" ht="14.15" customHeight="1">
      <c r="A9" s="1117"/>
      <c r="B9" s="1117"/>
      <c r="C9" s="1118"/>
      <c r="D9" s="1290"/>
      <c r="E9" s="1130" t="s">
        <v>11</v>
      </c>
      <c r="F9" s="1130" t="s">
        <v>672</v>
      </c>
      <c r="G9" s="1130" t="s">
        <v>13</v>
      </c>
      <c r="H9" s="1130" t="s">
        <v>14</v>
      </c>
      <c r="I9" s="1134" t="s">
        <v>15</v>
      </c>
      <c r="J9" s="1135"/>
      <c r="K9" s="1135"/>
      <c r="L9" s="1135"/>
      <c r="M9" s="1135"/>
      <c r="N9" s="1135"/>
      <c r="O9" s="1135"/>
      <c r="P9" s="1135"/>
      <c r="Q9" s="1136"/>
      <c r="R9" s="1130" t="s">
        <v>16</v>
      </c>
      <c r="S9" s="1130" t="s">
        <v>17</v>
      </c>
      <c r="T9" s="1130" t="s">
        <v>2399</v>
      </c>
      <c r="U9" s="1131" t="s">
        <v>19</v>
      </c>
      <c r="V9" s="1131" t="s">
        <v>2741</v>
      </c>
      <c r="W9" s="1146" t="s">
        <v>20</v>
      </c>
      <c r="X9" s="1147"/>
      <c r="Y9" s="1148"/>
      <c r="Z9" s="1152" t="s">
        <v>21</v>
      </c>
      <c r="AA9" s="1152"/>
      <c r="AB9" s="1152"/>
      <c r="AC9" s="1152"/>
      <c r="AD9" s="1146" t="s">
        <v>673</v>
      </c>
      <c r="AE9" s="1147"/>
      <c r="AF9" s="1148"/>
      <c r="AG9" s="1152" t="s">
        <v>22</v>
      </c>
      <c r="AH9" s="1162" t="s">
        <v>23</v>
      </c>
      <c r="AI9" s="1162" t="s">
        <v>24</v>
      </c>
      <c r="AJ9" s="1298" t="s">
        <v>674</v>
      </c>
      <c r="AK9" s="1298" t="s">
        <v>675</v>
      </c>
      <c r="AL9" s="1298" t="s">
        <v>676</v>
      </c>
      <c r="AM9" s="1298" t="s">
        <v>677</v>
      </c>
      <c r="AN9" s="1299" t="s">
        <v>678</v>
      </c>
      <c r="AO9" s="1299" t="s">
        <v>679</v>
      </c>
    </row>
    <row r="10" spans="1:41">
      <c r="A10" s="1117"/>
      <c r="B10" s="1117"/>
      <c r="C10" s="1118"/>
      <c r="D10" s="1290"/>
      <c r="E10" s="1130"/>
      <c r="F10" s="1130"/>
      <c r="G10" s="1130"/>
      <c r="H10" s="1130"/>
      <c r="I10" s="1294"/>
      <c r="J10" s="1138"/>
      <c r="K10" s="1138"/>
      <c r="L10" s="1295"/>
      <c r="M10" s="1295"/>
      <c r="N10" s="1295"/>
      <c r="O10" s="1295"/>
      <c r="P10" s="1295"/>
      <c r="Q10" s="1296"/>
      <c r="R10" s="1130"/>
      <c r="S10" s="1130"/>
      <c r="T10" s="1130"/>
      <c r="U10" s="1145"/>
      <c r="V10" s="1145"/>
      <c r="W10" s="1153"/>
      <c r="X10" s="1154"/>
      <c r="Y10" s="1155"/>
      <c r="Z10" s="1152"/>
      <c r="AA10" s="1152"/>
      <c r="AB10" s="1152"/>
      <c r="AC10" s="1152"/>
      <c r="AD10" s="1153"/>
      <c r="AE10" s="1154"/>
      <c r="AF10" s="1155"/>
      <c r="AG10" s="1152"/>
      <c r="AH10" s="1163"/>
      <c r="AI10" s="1163"/>
      <c r="AJ10" s="1298"/>
      <c r="AK10" s="1298"/>
      <c r="AL10" s="1298"/>
      <c r="AM10" s="1298"/>
      <c r="AN10" s="1299"/>
      <c r="AO10" s="1299"/>
    </row>
    <row r="11" spans="1:41">
      <c r="A11" s="1117"/>
      <c r="B11" s="1117"/>
      <c r="C11" s="1118"/>
      <c r="D11" s="1290"/>
      <c r="E11" s="1130"/>
      <c r="F11" s="1130"/>
      <c r="G11" s="1130"/>
      <c r="H11" s="1130"/>
      <c r="I11" s="743"/>
      <c r="J11" s="1126" t="s">
        <v>4300</v>
      </c>
      <c r="K11" s="1126"/>
      <c r="L11" s="745"/>
      <c r="M11" s="725"/>
      <c r="N11" s="725"/>
      <c r="O11" s="725"/>
      <c r="P11" s="725"/>
      <c r="Q11" s="725"/>
      <c r="R11" s="1130"/>
      <c r="S11" s="1130"/>
      <c r="T11" s="1130"/>
      <c r="U11" s="1145"/>
      <c r="V11" s="1145"/>
      <c r="W11" s="1161" t="s">
        <v>26</v>
      </c>
      <c r="X11" s="1161" t="s">
        <v>27</v>
      </c>
      <c r="Y11" s="1161" t="s">
        <v>28</v>
      </c>
      <c r="Z11" s="1160" t="s">
        <v>29</v>
      </c>
      <c r="AA11" s="1160" t="s">
        <v>2402</v>
      </c>
      <c r="AB11" s="1160" t="s">
        <v>31</v>
      </c>
      <c r="AC11" s="1160" t="s">
        <v>32</v>
      </c>
      <c r="AD11" s="1160" t="s">
        <v>680</v>
      </c>
      <c r="AE11" s="1160" t="s">
        <v>34</v>
      </c>
      <c r="AF11" s="1161" t="s">
        <v>35</v>
      </c>
      <c r="AG11" s="1160" t="s">
        <v>681</v>
      </c>
      <c r="AH11" s="1161" t="s">
        <v>37</v>
      </c>
      <c r="AI11" s="1161" t="s">
        <v>46</v>
      </c>
      <c r="AJ11" s="1298"/>
      <c r="AK11" s="1298"/>
      <c r="AL11" s="1298"/>
      <c r="AM11" s="1298"/>
      <c r="AN11" s="1299"/>
      <c r="AO11" s="1299"/>
    </row>
    <row r="12" spans="1:41" ht="98">
      <c r="A12" s="417" t="s">
        <v>38</v>
      </c>
      <c r="B12" s="129" t="s">
        <v>39</v>
      </c>
      <c r="C12" s="130" t="s">
        <v>40</v>
      </c>
      <c r="D12" s="23" t="s">
        <v>41</v>
      </c>
      <c r="E12" s="1131"/>
      <c r="F12" s="1131"/>
      <c r="G12" s="1131"/>
      <c r="H12" s="1131"/>
      <c r="I12" s="800" t="s">
        <v>42</v>
      </c>
      <c r="J12" s="710" t="s">
        <v>4290</v>
      </c>
      <c r="K12" s="710" t="s">
        <v>4291</v>
      </c>
      <c r="L12" s="808" t="s">
        <v>43</v>
      </c>
      <c r="M12" s="796" t="s">
        <v>4303</v>
      </c>
      <c r="N12" s="807" t="s">
        <v>44</v>
      </c>
      <c r="O12" s="796" t="s">
        <v>4304</v>
      </c>
      <c r="P12" s="807" t="s">
        <v>45</v>
      </c>
      <c r="Q12" s="796" t="s">
        <v>4305</v>
      </c>
      <c r="R12" s="1131"/>
      <c r="S12" s="1131"/>
      <c r="T12" s="1131"/>
      <c r="U12" s="1145"/>
      <c r="V12" s="1145"/>
      <c r="W12" s="1159"/>
      <c r="X12" s="1159"/>
      <c r="Y12" s="1159"/>
      <c r="Z12" s="1161"/>
      <c r="AA12" s="1161"/>
      <c r="AB12" s="1161"/>
      <c r="AC12" s="1161"/>
      <c r="AD12" s="1161"/>
      <c r="AE12" s="1161"/>
      <c r="AF12" s="1159"/>
      <c r="AG12" s="1161"/>
      <c r="AH12" s="1159"/>
      <c r="AI12" s="1159"/>
      <c r="AJ12" s="1298"/>
      <c r="AK12" s="1298"/>
      <c r="AL12" s="1298"/>
      <c r="AM12" s="1298"/>
      <c r="AN12" s="1299"/>
      <c r="AO12" s="1299"/>
    </row>
    <row r="13" spans="1:41" s="102" customFormat="1" ht="348">
      <c r="A13" s="102" t="s">
        <v>3727</v>
      </c>
      <c r="B13" s="832" t="s">
        <v>3728</v>
      </c>
      <c r="C13" s="38" t="s">
        <v>3729</v>
      </c>
      <c r="D13" s="589" t="s">
        <v>109</v>
      </c>
      <c r="E13" s="590" t="s">
        <v>3730</v>
      </c>
      <c r="F13" s="591" t="s">
        <v>3731</v>
      </c>
      <c r="G13" s="591" t="s">
        <v>3732</v>
      </c>
      <c r="H13" s="591" t="s">
        <v>3733</v>
      </c>
      <c r="I13" s="592" t="s">
        <v>4767</v>
      </c>
      <c r="J13" s="1041"/>
      <c r="K13" s="591" t="s">
        <v>4768</v>
      </c>
      <c r="L13" s="591" t="s">
        <v>3734</v>
      </c>
      <c r="M13" s="795"/>
      <c r="N13" s="591" t="s">
        <v>3735</v>
      </c>
      <c r="O13" s="795"/>
      <c r="P13" s="591"/>
      <c r="Q13" s="795"/>
      <c r="R13" s="591"/>
      <c r="S13" s="591"/>
      <c r="T13" s="591" t="s">
        <v>3736</v>
      </c>
      <c r="U13" s="591" t="s">
        <v>3737</v>
      </c>
      <c r="V13" s="590"/>
      <c r="W13" s="591" t="s">
        <v>3738</v>
      </c>
      <c r="X13" s="591" t="s">
        <v>3739</v>
      </c>
      <c r="Y13" s="593"/>
      <c r="Z13" s="591" t="s">
        <v>52</v>
      </c>
      <c r="AA13" s="593" t="s">
        <v>3740</v>
      </c>
      <c r="AB13" s="593" t="s">
        <v>3741</v>
      </c>
      <c r="AC13" s="593" t="s">
        <v>112</v>
      </c>
      <c r="AD13" s="593" t="s">
        <v>156</v>
      </c>
      <c r="AE13" s="594"/>
      <c r="AF13" s="594"/>
      <c r="AG13" s="591" t="s">
        <v>3742</v>
      </c>
      <c r="AH13" s="593" t="s">
        <v>3743</v>
      </c>
      <c r="AI13" s="593" t="s">
        <v>3744</v>
      </c>
      <c r="AJ13" s="27"/>
      <c r="AK13" s="27"/>
      <c r="AL13" s="27"/>
      <c r="AM13" s="27"/>
      <c r="AN13" s="595" t="s">
        <v>3745</v>
      </c>
      <c r="AO13" s="27"/>
    </row>
    <row r="14" spans="1:41" s="102" customFormat="1" ht="145">
      <c r="A14" s="102" t="s">
        <v>2395</v>
      </c>
      <c r="B14" s="832" t="s">
        <v>3728</v>
      </c>
      <c r="C14" s="38" t="s">
        <v>3746</v>
      </c>
      <c r="D14" s="589" t="s">
        <v>109</v>
      </c>
      <c r="E14" s="590" t="s">
        <v>3747</v>
      </c>
      <c r="F14" s="591" t="s">
        <v>3748</v>
      </c>
      <c r="G14" s="590" t="s">
        <v>3749</v>
      </c>
      <c r="H14" s="591" t="s">
        <v>3750</v>
      </c>
      <c r="I14" s="591" t="s">
        <v>3751</v>
      </c>
      <c r="J14" s="1041"/>
      <c r="K14" s="1071" t="s">
        <v>4814</v>
      </c>
      <c r="L14" s="591" t="s">
        <v>3752</v>
      </c>
      <c r="M14" s="795"/>
      <c r="N14" s="591" t="s">
        <v>3753</v>
      </c>
      <c r="O14" s="795"/>
      <c r="P14" s="591" t="s">
        <v>3754</v>
      </c>
      <c r="Q14" s="795"/>
      <c r="R14" s="591"/>
      <c r="S14" s="591"/>
      <c r="T14" s="591" t="s">
        <v>3755</v>
      </c>
      <c r="U14" s="591" t="s">
        <v>3737</v>
      </c>
      <c r="V14" s="27"/>
      <c r="W14" s="591" t="s">
        <v>3756</v>
      </c>
      <c r="X14" s="591" t="s">
        <v>3757</v>
      </c>
      <c r="Y14" s="591" t="s">
        <v>3758</v>
      </c>
      <c r="Z14" s="591" t="s">
        <v>52</v>
      </c>
      <c r="AA14" s="593" t="s">
        <v>3759</v>
      </c>
      <c r="AB14" s="593" t="s">
        <v>3760</v>
      </c>
      <c r="AC14" s="593" t="s">
        <v>112</v>
      </c>
      <c r="AD14" s="593" t="s">
        <v>3761</v>
      </c>
      <c r="AE14" s="594"/>
      <c r="AF14" s="591" t="s">
        <v>3762</v>
      </c>
      <c r="AG14" s="591" t="s">
        <v>3763</v>
      </c>
      <c r="AH14" s="593" t="s">
        <v>3764</v>
      </c>
      <c r="AI14" s="593" t="s">
        <v>3744</v>
      </c>
      <c r="AJ14" s="156"/>
      <c r="AK14" s="156"/>
      <c r="AL14" s="156"/>
      <c r="AM14" s="156"/>
      <c r="AN14" s="595" t="s">
        <v>3745</v>
      </c>
      <c r="AO14" s="156"/>
    </row>
    <row r="15" spans="1:41" s="102" customFormat="1"/>
    <row r="16" spans="1:41" s="102" customFormat="1"/>
    <row r="17" s="102" customFormat="1"/>
    <row r="18" s="102" customFormat="1"/>
  </sheetData>
  <mergeCells count="52">
    <mergeCell ref="AL9:AL12"/>
    <mergeCell ref="AM9:AM12"/>
    <mergeCell ref="AN9:AN12"/>
    <mergeCell ref="AD11:AD12"/>
    <mergeCell ref="AE11:AE12"/>
    <mergeCell ref="AF11:AF12"/>
    <mergeCell ref="AH11:AH12"/>
    <mergeCell ref="AI11:AI12"/>
    <mergeCell ref="Z9:AC10"/>
    <mergeCell ref="AB11:AB12"/>
    <mergeCell ref="AC11:AC12"/>
    <mergeCell ref="AO9:AO12"/>
    <mergeCell ref="J11:K11"/>
    <mergeCell ref="W11:W12"/>
    <mergeCell ref="X11:X12"/>
    <mergeCell ref="Y11:Y12"/>
    <mergeCell ref="Z11:Z12"/>
    <mergeCell ref="AA11:AA12"/>
    <mergeCell ref="AD9:AF10"/>
    <mergeCell ref="AG9:AG10"/>
    <mergeCell ref="AH9:AH10"/>
    <mergeCell ref="AI9:AI10"/>
    <mergeCell ref="AJ9:AJ12"/>
    <mergeCell ref="AK9:AK12"/>
    <mergeCell ref="I8:Q8"/>
    <mergeCell ref="R8:U8"/>
    <mergeCell ref="Z8:AI8"/>
    <mergeCell ref="AJ8:AO8"/>
    <mergeCell ref="E9:E12"/>
    <mergeCell ref="F9:F12"/>
    <mergeCell ref="G9:G12"/>
    <mergeCell ref="H9:H12"/>
    <mergeCell ref="I9:Q10"/>
    <mergeCell ref="R9:R12"/>
    <mergeCell ref="AG11:AG12"/>
    <mergeCell ref="S9:S12"/>
    <mergeCell ref="T9:T12"/>
    <mergeCell ref="U9:U12"/>
    <mergeCell ref="V9:V12"/>
    <mergeCell ref="W9:Y10"/>
    <mergeCell ref="G6:H6"/>
    <mergeCell ref="G7:H7"/>
    <mergeCell ref="A8:A11"/>
    <mergeCell ref="B8:B11"/>
    <mergeCell ref="C8:C11"/>
    <mergeCell ref="D8:D11"/>
    <mergeCell ref="G5:H5"/>
    <mergeCell ref="B2:T2"/>
    <mergeCell ref="Z2:AG2"/>
    <mergeCell ref="AJ2:AO2"/>
    <mergeCell ref="G3:H3"/>
    <mergeCell ref="G4:H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17"/>
  <sheetViews>
    <sheetView showGridLines="0" topLeftCell="A12" zoomScale="80" zoomScaleNormal="80" workbookViewId="0">
      <selection activeCell="L15" sqref="L15"/>
    </sheetView>
  </sheetViews>
  <sheetFormatPr defaultRowHeight="14"/>
  <cols>
    <col min="1" max="1" width="14.83203125" bestFit="1" customWidth="1"/>
    <col min="2" max="3" width="16.75" customWidth="1"/>
    <col min="4" max="4" width="11.25" hidden="1" customWidth="1"/>
    <col min="5" max="8" width="49.25" customWidth="1"/>
    <col min="9" max="15" width="17.33203125" customWidth="1"/>
    <col min="16" max="16" width="31.33203125" bestFit="1" customWidth="1"/>
    <col min="17" max="17" width="20.75" customWidth="1"/>
    <col min="18" max="18" width="50.83203125" hidden="1" customWidth="1"/>
    <col min="19" max="19" width="57.08203125" hidden="1" customWidth="1"/>
    <col min="20" max="25" width="35" hidden="1" customWidth="1"/>
    <col min="26" max="26" width="17.75" hidden="1" customWidth="1"/>
    <col min="27" max="29" width="22.25" hidden="1" customWidth="1"/>
    <col min="30" max="33" width="22.83203125" hidden="1" customWidth="1"/>
    <col min="34" max="34" width="35.25" customWidth="1"/>
    <col min="35" max="35" width="29.33203125" customWidth="1"/>
    <col min="36" max="36" width="16.75" hidden="1" customWidth="1"/>
    <col min="37" max="38" width="19.25" hidden="1" customWidth="1"/>
    <col min="39" max="39" width="24.4140625" hidden="1" customWidth="1"/>
    <col min="40" max="40" width="25.25" hidden="1" customWidth="1"/>
    <col min="41" max="41" width="15.25" hidden="1" customWidth="1"/>
    <col min="42" max="42" width="20.83203125" hidden="1" customWidth="1"/>
    <col min="43" max="45" width="0" hidden="1" customWidth="1"/>
    <col min="46" max="46" width="21.08203125" hidden="1" customWidth="1"/>
    <col min="47" max="47" width="0" hidden="1" customWidth="1"/>
  </cols>
  <sheetData>
    <row r="1" spans="1:47" ht="28">
      <c r="A1" s="1106" t="s">
        <v>4232</v>
      </c>
      <c r="B1" s="1106"/>
      <c r="C1" s="1106"/>
      <c r="D1" s="1106"/>
      <c r="E1" s="1106"/>
      <c r="F1" s="1106"/>
      <c r="G1" s="1106"/>
      <c r="H1" s="1106"/>
      <c r="I1" s="1106"/>
      <c r="J1" s="1106"/>
      <c r="K1" s="1106"/>
      <c r="L1" s="1106"/>
      <c r="M1" s="1106"/>
      <c r="N1" s="1106"/>
      <c r="O1" s="1106"/>
      <c r="P1" s="1106"/>
      <c r="Q1" s="1106"/>
      <c r="R1" s="1106"/>
      <c r="S1" s="1106"/>
      <c r="T1" s="1106"/>
      <c r="U1" s="1106"/>
      <c r="V1" s="1106"/>
      <c r="W1" s="1106"/>
      <c r="X1" s="1106"/>
      <c r="Y1" s="1106"/>
      <c r="Z1" s="1106"/>
      <c r="AA1" s="1106"/>
      <c r="AB1" s="1106"/>
      <c r="AC1" s="1106"/>
      <c r="AD1" s="1106"/>
      <c r="AE1" s="1106"/>
      <c r="AF1" s="1106"/>
      <c r="AG1" s="1106"/>
      <c r="AH1" s="1106"/>
      <c r="AI1" s="1106"/>
      <c r="AJ1" s="1106"/>
      <c r="AK1" s="1106"/>
      <c r="AL1" s="1106"/>
      <c r="AM1" s="1106"/>
      <c r="AN1" s="1106"/>
      <c r="AO1" s="1107"/>
      <c r="AP1" s="660"/>
      <c r="AQ1" s="660"/>
      <c r="AR1" s="660"/>
      <c r="AS1" s="660"/>
      <c r="AT1" s="660"/>
      <c r="AU1" s="660"/>
    </row>
    <row r="2" spans="1:47" ht="18">
      <c r="A2" s="1108" t="s">
        <v>667</v>
      </c>
      <c r="B2" s="1108"/>
      <c r="C2" s="1108"/>
      <c r="D2" s="1108"/>
      <c r="E2" s="1108"/>
      <c r="F2" s="1108"/>
      <c r="G2" s="1108"/>
      <c r="H2" s="1108"/>
      <c r="I2" s="1108"/>
      <c r="J2" s="1108"/>
      <c r="K2" s="1108"/>
      <c r="L2" s="1108"/>
      <c r="M2" s="1108"/>
      <c r="N2" s="1108"/>
      <c r="O2" s="1108"/>
      <c r="P2" s="1108"/>
      <c r="Q2" s="1108"/>
      <c r="R2" s="1108"/>
      <c r="S2" s="1108"/>
      <c r="T2" s="1109"/>
      <c r="U2" s="246"/>
      <c r="V2" s="246"/>
      <c r="W2" s="246"/>
      <c r="X2" s="246"/>
      <c r="Y2" s="246"/>
      <c r="Z2" s="1110" t="s">
        <v>668</v>
      </c>
      <c r="AA2" s="1110"/>
      <c r="AB2" s="1110"/>
      <c r="AC2" s="1110"/>
      <c r="AD2" s="1110"/>
      <c r="AE2" s="1110"/>
      <c r="AF2" s="1110"/>
      <c r="AG2" s="1110"/>
      <c r="AH2" s="248"/>
      <c r="AI2" s="248"/>
      <c r="AJ2" s="1279" t="s">
        <v>669</v>
      </c>
      <c r="AK2" s="1279"/>
      <c r="AL2" s="1279"/>
      <c r="AM2" s="1279"/>
      <c r="AN2" s="1279"/>
      <c r="AO2" s="1279"/>
      <c r="AP2" s="415"/>
      <c r="AQ2" s="415"/>
      <c r="AR2" s="415"/>
      <c r="AS2" s="415"/>
      <c r="AT2" s="415"/>
      <c r="AU2" s="415"/>
    </row>
    <row r="3" spans="1:47" ht="28">
      <c r="A3" s="346"/>
      <c r="B3" s="250"/>
      <c r="C3" s="114" t="s">
        <v>659</v>
      </c>
      <c r="D3" s="1112" t="s">
        <v>660</v>
      </c>
      <c r="E3" s="1113"/>
      <c r="F3" s="250"/>
      <c r="G3" s="250"/>
      <c r="H3" s="250"/>
      <c r="I3" s="250"/>
      <c r="J3" s="670" t="s">
        <v>4292</v>
      </c>
      <c r="K3" s="671" t="s">
        <v>4293</v>
      </c>
      <c r="L3" s="250"/>
      <c r="M3" s="250"/>
      <c r="N3" s="250"/>
      <c r="O3" s="250"/>
      <c r="P3" s="250"/>
      <c r="Q3" s="252"/>
      <c r="R3" s="252"/>
      <c r="S3" s="253"/>
      <c r="T3" s="253"/>
      <c r="U3" s="254"/>
      <c r="V3" s="254"/>
      <c r="W3" s="250"/>
      <c r="X3" s="250"/>
      <c r="Y3" s="250"/>
      <c r="Z3" s="255"/>
      <c r="AA3" s="255"/>
      <c r="AB3" s="255"/>
      <c r="AC3" s="255"/>
      <c r="AD3" s="255"/>
      <c r="AE3" s="255"/>
      <c r="AF3" s="255"/>
      <c r="AG3" s="255"/>
      <c r="AH3" s="255"/>
      <c r="AI3" s="255"/>
      <c r="AJ3" s="258"/>
      <c r="AK3" s="258"/>
      <c r="AL3" s="258"/>
      <c r="AM3" s="258"/>
      <c r="AN3" s="258"/>
      <c r="AO3" s="258"/>
      <c r="AP3" s="415"/>
      <c r="AQ3" s="415"/>
      <c r="AR3" s="415"/>
      <c r="AS3" s="415"/>
      <c r="AT3" s="415"/>
      <c r="AU3" s="415"/>
    </row>
    <row r="4" spans="1:47" ht="56">
      <c r="A4" s="346"/>
      <c r="B4" s="250"/>
      <c r="F4" s="38" t="s">
        <v>51</v>
      </c>
      <c r="G4" s="1104" t="s">
        <v>661</v>
      </c>
      <c r="H4" s="1166"/>
      <c r="I4" s="250"/>
      <c r="J4" s="672" t="s">
        <v>4294</v>
      </c>
      <c r="K4" s="578" t="s">
        <v>4295</v>
      </c>
      <c r="L4" s="250"/>
      <c r="M4" s="250"/>
      <c r="N4" s="250"/>
      <c r="O4" s="250"/>
      <c r="P4" s="250"/>
      <c r="Q4" s="252"/>
      <c r="R4" s="252"/>
      <c r="S4" s="253"/>
      <c r="T4" s="253"/>
      <c r="U4" s="254"/>
      <c r="V4" s="254"/>
      <c r="W4" s="250"/>
      <c r="X4" s="250"/>
      <c r="Y4" s="250"/>
      <c r="Z4" s="255"/>
      <c r="AA4" s="255"/>
      <c r="AB4" s="255"/>
      <c r="AC4" s="255"/>
      <c r="AD4" s="255"/>
      <c r="AE4" s="255"/>
      <c r="AF4" s="255"/>
      <c r="AG4" s="255"/>
      <c r="AH4" s="255"/>
      <c r="AI4" s="255"/>
      <c r="AJ4" s="258"/>
      <c r="AK4" s="258"/>
      <c r="AL4" s="258"/>
      <c r="AM4" s="258"/>
      <c r="AN4" s="258"/>
      <c r="AO4" s="258"/>
      <c r="AP4" s="415"/>
      <c r="AQ4" s="415"/>
      <c r="AR4" s="415"/>
      <c r="AS4" s="415"/>
      <c r="AT4" s="415"/>
      <c r="AU4" s="415"/>
    </row>
    <row r="5" spans="1:47" ht="113">
      <c r="A5" s="346"/>
      <c r="B5" s="250"/>
      <c r="F5" s="113" t="s">
        <v>534</v>
      </c>
      <c r="G5" s="1104" t="s">
        <v>662</v>
      </c>
      <c r="H5" s="1166"/>
      <c r="I5" s="250"/>
      <c r="J5" s="673" t="s">
        <v>4296</v>
      </c>
      <c r="K5" s="674" t="s">
        <v>4297</v>
      </c>
      <c r="L5" s="250"/>
      <c r="M5" s="250"/>
      <c r="N5" s="250"/>
      <c r="O5" s="250"/>
      <c r="P5" s="250"/>
      <c r="Q5" s="252"/>
      <c r="R5" s="252"/>
      <c r="S5" s="253"/>
      <c r="T5" s="253"/>
      <c r="U5" s="254"/>
      <c r="V5" s="254"/>
      <c r="W5" s="250"/>
      <c r="X5" s="250"/>
      <c r="Y5" s="250"/>
      <c r="Z5" s="255"/>
      <c r="AA5" s="255"/>
      <c r="AB5" s="255"/>
      <c r="AC5" s="255"/>
      <c r="AD5" s="255"/>
      <c r="AE5" s="255"/>
      <c r="AF5" s="255"/>
      <c r="AG5" s="255"/>
      <c r="AH5" s="255"/>
      <c r="AI5" s="255"/>
      <c r="AJ5" s="258"/>
      <c r="AK5" s="258"/>
      <c r="AL5" s="258"/>
      <c r="AM5" s="258"/>
      <c r="AN5" s="258"/>
      <c r="AO5" s="258"/>
      <c r="AP5" s="415"/>
      <c r="AQ5" s="415"/>
      <c r="AR5" s="415"/>
      <c r="AS5" s="415"/>
      <c r="AT5" s="415"/>
      <c r="AU5" s="415"/>
    </row>
    <row r="6" spans="1:47" ht="112">
      <c r="A6" s="346"/>
      <c r="B6" s="250"/>
      <c r="F6" s="48" t="s">
        <v>111</v>
      </c>
      <c r="G6" s="1104" t="s">
        <v>663</v>
      </c>
      <c r="H6" s="1166"/>
      <c r="I6" s="250"/>
      <c r="J6" s="675" t="s">
        <v>4298</v>
      </c>
      <c r="K6" s="578" t="s">
        <v>4299</v>
      </c>
      <c r="L6" s="250"/>
      <c r="M6" s="250"/>
      <c r="N6" s="250"/>
      <c r="O6" s="250"/>
      <c r="P6" s="250"/>
      <c r="Q6" s="252"/>
      <c r="R6" s="252"/>
      <c r="S6" s="253"/>
      <c r="T6" s="661" t="s">
        <v>4233</v>
      </c>
      <c r="U6" s="254"/>
      <c r="V6" s="254"/>
      <c r="W6" s="250"/>
      <c r="X6" s="250"/>
      <c r="Y6" s="250"/>
      <c r="Z6" s="255"/>
      <c r="AA6" s="255"/>
      <c r="AB6" s="255"/>
      <c r="AC6" s="255"/>
      <c r="AD6" s="255"/>
      <c r="AE6" s="255"/>
      <c r="AF6" s="255"/>
      <c r="AG6" s="255"/>
      <c r="AH6" s="255"/>
      <c r="AI6" s="255"/>
      <c r="AJ6" s="258"/>
      <c r="AK6" s="258"/>
      <c r="AL6" s="258"/>
      <c r="AM6" s="258"/>
      <c r="AN6" s="258"/>
      <c r="AO6" s="258"/>
      <c r="AP6" s="415"/>
      <c r="AQ6" s="415"/>
      <c r="AR6" s="415"/>
      <c r="AS6" s="415"/>
      <c r="AT6" s="415"/>
      <c r="AU6" s="415"/>
    </row>
    <row r="7" spans="1:47" ht="18">
      <c r="A7" s="346"/>
      <c r="B7" s="250"/>
      <c r="F7" s="126" t="s">
        <v>665</v>
      </c>
      <c r="G7" s="1169" t="s">
        <v>666</v>
      </c>
      <c r="H7" s="1169"/>
      <c r="I7" s="250"/>
      <c r="J7" s="250"/>
      <c r="K7" s="250"/>
      <c r="L7" s="250"/>
      <c r="M7" s="250"/>
      <c r="N7" s="250"/>
      <c r="O7" s="250"/>
      <c r="P7" s="250"/>
      <c r="Q7" s="252"/>
      <c r="R7" s="252"/>
      <c r="S7" s="253"/>
      <c r="T7" s="253"/>
      <c r="U7" s="254"/>
      <c r="V7" s="254"/>
      <c r="W7" s="250"/>
      <c r="X7" s="250"/>
      <c r="Y7" s="250"/>
      <c r="Z7" s="255"/>
      <c r="AA7" s="255"/>
      <c r="AB7" s="255"/>
      <c r="AC7" s="255"/>
      <c r="AD7" s="255"/>
      <c r="AE7" s="255"/>
      <c r="AF7" s="255"/>
      <c r="AG7" s="255"/>
      <c r="AH7" s="255"/>
      <c r="AI7" s="255"/>
      <c r="AJ7" s="258"/>
      <c r="AK7" s="258"/>
      <c r="AL7" s="258"/>
      <c r="AM7" s="258"/>
      <c r="AN7" s="258"/>
      <c r="AO7" s="258"/>
      <c r="AP7" s="415"/>
      <c r="AQ7" s="415"/>
      <c r="AR7" s="415"/>
      <c r="AS7" s="415"/>
      <c r="AT7" s="415"/>
      <c r="AU7" s="415"/>
    </row>
    <row r="8" spans="1:47" ht="18">
      <c r="A8" s="1117" t="s">
        <v>0</v>
      </c>
      <c r="B8" s="1117" t="s">
        <v>1</v>
      </c>
      <c r="C8" s="1118" t="s">
        <v>2</v>
      </c>
      <c r="D8" s="1290" t="s">
        <v>3</v>
      </c>
      <c r="E8" s="360" t="s">
        <v>4</v>
      </c>
      <c r="F8" s="360" t="s">
        <v>5</v>
      </c>
      <c r="G8" s="360" t="s">
        <v>6</v>
      </c>
      <c r="H8" s="360" t="s">
        <v>7</v>
      </c>
      <c r="I8" s="1120" t="s">
        <v>8</v>
      </c>
      <c r="J8" s="1121"/>
      <c r="K8" s="1121"/>
      <c r="L8" s="1121"/>
      <c r="M8" s="1121"/>
      <c r="N8" s="1121"/>
      <c r="O8" s="1121"/>
      <c r="P8" s="1121"/>
      <c r="Q8" s="1122"/>
      <c r="R8" s="1123" t="s">
        <v>9</v>
      </c>
      <c r="S8" s="1124"/>
      <c r="T8" s="1124"/>
      <c r="U8" s="1125"/>
      <c r="V8" s="267"/>
      <c r="W8" s="268"/>
      <c r="X8" s="268"/>
      <c r="Y8" s="268"/>
      <c r="Z8" s="1127" t="s">
        <v>10</v>
      </c>
      <c r="AA8" s="1127"/>
      <c r="AB8" s="1127"/>
      <c r="AC8" s="1127"/>
      <c r="AD8" s="1127"/>
      <c r="AE8" s="1127"/>
      <c r="AF8" s="1127"/>
      <c r="AG8" s="1127"/>
      <c r="AH8" s="1127"/>
      <c r="AI8" s="1127"/>
      <c r="AJ8" s="1292" t="s">
        <v>671</v>
      </c>
      <c r="AK8" s="1293"/>
      <c r="AL8" s="1293"/>
      <c r="AM8" s="1293"/>
      <c r="AN8" s="1293"/>
      <c r="AO8" s="1293"/>
      <c r="AP8" s="1432" t="s">
        <v>671</v>
      </c>
      <c r="AQ8" s="1433"/>
      <c r="AR8" s="1433"/>
      <c r="AS8" s="1433"/>
      <c r="AT8" s="1433"/>
      <c r="AU8" s="1434"/>
    </row>
    <row r="9" spans="1:47" ht="15" customHeight="1">
      <c r="A9" s="1117"/>
      <c r="B9" s="1117"/>
      <c r="C9" s="1118"/>
      <c r="D9" s="1290"/>
      <c r="E9" s="1130" t="s">
        <v>11</v>
      </c>
      <c r="F9" s="1130" t="s">
        <v>672</v>
      </c>
      <c r="G9" s="1130" t="s">
        <v>13</v>
      </c>
      <c r="H9" s="1130" t="s">
        <v>14</v>
      </c>
      <c r="I9" s="1134" t="s">
        <v>15</v>
      </c>
      <c r="J9" s="1135"/>
      <c r="K9" s="1135"/>
      <c r="L9" s="1135"/>
      <c r="M9" s="1135"/>
      <c r="N9" s="1135"/>
      <c r="O9" s="1135"/>
      <c r="P9" s="1135"/>
      <c r="Q9" s="1136"/>
      <c r="R9" s="1130" t="s">
        <v>16</v>
      </c>
      <c r="S9" s="1130" t="s">
        <v>17</v>
      </c>
      <c r="T9" s="1130" t="s">
        <v>2399</v>
      </c>
      <c r="U9" s="1131" t="s">
        <v>19</v>
      </c>
      <c r="V9" s="1131" t="s">
        <v>2741</v>
      </c>
      <c r="W9" s="1146" t="s">
        <v>20</v>
      </c>
      <c r="X9" s="1147"/>
      <c r="Y9" s="1148"/>
      <c r="Z9" s="1152" t="s">
        <v>21</v>
      </c>
      <c r="AA9" s="1152"/>
      <c r="AB9" s="1152"/>
      <c r="AC9" s="1152"/>
      <c r="AD9" s="1146" t="s">
        <v>673</v>
      </c>
      <c r="AE9" s="1147"/>
      <c r="AF9" s="1148"/>
      <c r="AG9" s="1152" t="s">
        <v>22</v>
      </c>
      <c r="AH9" s="1162" t="s">
        <v>23</v>
      </c>
      <c r="AI9" s="1162" t="s">
        <v>24</v>
      </c>
      <c r="AJ9" s="1298" t="s">
        <v>674</v>
      </c>
      <c r="AK9" s="1298" t="s">
        <v>675</v>
      </c>
      <c r="AL9" s="1298" t="s">
        <v>676</v>
      </c>
      <c r="AM9" s="1298" t="s">
        <v>677</v>
      </c>
      <c r="AN9" s="1299" t="s">
        <v>678</v>
      </c>
      <c r="AO9" s="1299" t="s">
        <v>679</v>
      </c>
      <c r="AP9" s="1507" t="s">
        <v>674</v>
      </c>
      <c r="AQ9" s="1441" t="s">
        <v>675</v>
      </c>
      <c r="AR9" s="1441" t="s">
        <v>676</v>
      </c>
      <c r="AS9" s="1441" t="s">
        <v>677</v>
      </c>
      <c r="AT9" s="1452" t="s">
        <v>678</v>
      </c>
      <c r="AU9" s="1452" t="s">
        <v>679</v>
      </c>
    </row>
    <row r="10" spans="1:47" ht="22.5" customHeight="1">
      <c r="A10" s="1117"/>
      <c r="B10" s="1117"/>
      <c r="C10" s="1118"/>
      <c r="D10" s="1290"/>
      <c r="E10" s="1130"/>
      <c r="F10" s="1130"/>
      <c r="G10" s="1130"/>
      <c r="H10" s="1130"/>
      <c r="I10" s="1294"/>
      <c r="J10" s="1138"/>
      <c r="K10" s="1138"/>
      <c r="L10" s="1295"/>
      <c r="M10" s="1295"/>
      <c r="N10" s="1295"/>
      <c r="O10" s="1295"/>
      <c r="P10" s="1295"/>
      <c r="Q10" s="1296"/>
      <c r="R10" s="1130"/>
      <c r="S10" s="1130"/>
      <c r="T10" s="1130"/>
      <c r="U10" s="1145"/>
      <c r="V10" s="1145"/>
      <c r="W10" s="1153"/>
      <c r="X10" s="1154"/>
      <c r="Y10" s="1155"/>
      <c r="Z10" s="1152"/>
      <c r="AA10" s="1152"/>
      <c r="AB10" s="1152"/>
      <c r="AC10" s="1152"/>
      <c r="AD10" s="1153"/>
      <c r="AE10" s="1154"/>
      <c r="AF10" s="1155"/>
      <c r="AG10" s="1152"/>
      <c r="AH10" s="1163"/>
      <c r="AI10" s="1163"/>
      <c r="AJ10" s="1298"/>
      <c r="AK10" s="1298"/>
      <c r="AL10" s="1298"/>
      <c r="AM10" s="1298"/>
      <c r="AN10" s="1299"/>
      <c r="AO10" s="1299"/>
      <c r="AP10" s="1508"/>
      <c r="AQ10" s="1442"/>
      <c r="AR10" s="1442"/>
      <c r="AS10" s="1442"/>
      <c r="AT10" s="1453"/>
      <c r="AU10" s="1453"/>
    </row>
    <row r="11" spans="1:47" ht="30" customHeight="1">
      <c r="A11" s="1117"/>
      <c r="B11" s="1117"/>
      <c r="C11" s="1118"/>
      <c r="D11" s="1290"/>
      <c r="E11" s="1130"/>
      <c r="F11" s="1130"/>
      <c r="G11" s="1130"/>
      <c r="H11" s="1130"/>
      <c r="I11" s="743"/>
      <c r="J11" s="1126" t="s">
        <v>4300</v>
      </c>
      <c r="K11" s="1126"/>
      <c r="L11" s="745"/>
      <c r="M11" s="725"/>
      <c r="N11" s="725"/>
      <c r="O11" s="725"/>
      <c r="P11" s="725"/>
      <c r="Q11" s="725"/>
      <c r="R11" s="1130"/>
      <c r="S11" s="1130"/>
      <c r="T11" s="1130"/>
      <c r="U11" s="1145"/>
      <c r="V11" s="1145"/>
      <c r="W11" s="1161" t="s">
        <v>26</v>
      </c>
      <c r="X11" s="1161" t="s">
        <v>27</v>
      </c>
      <c r="Y11" s="1161" t="s">
        <v>28</v>
      </c>
      <c r="Z11" s="1160" t="s">
        <v>29</v>
      </c>
      <c r="AA11" s="1160" t="s">
        <v>2402</v>
      </c>
      <c r="AB11" s="1160" t="s">
        <v>31</v>
      </c>
      <c r="AC11" s="1160" t="s">
        <v>32</v>
      </c>
      <c r="AD11" s="1160" t="s">
        <v>680</v>
      </c>
      <c r="AE11" s="1160" t="s">
        <v>34</v>
      </c>
      <c r="AF11" s="1161" t="s">
        <v>35</v>
      </c>
      <c r="AG11" s="1160" t="s">
        <v>681</v>
      </c>
      <c r="AH11" s="1161" t="s">
        <v>37</v>
      </c>
      <c r="AI11" s="1161" t="s">
        <v>46</v>
      </c>
      <c r="AJ11" s="1298"/>
      <c r="AK11" s="1298"/>
      <c r="AL11" s="1298"/>
      <c r="AM11" s="1298"/>
      <c r="AN11" s="1299"/>
      <c r="AO11" s="1299"/>
      <c r="AP11" s="1508"/>
      <c r="AQ11" s="1442"/>
      <c r="AR11" s="1442"/>
      <c r="AS11" s="1442"/>
      <c r="AT11" s="1453"/>
      <c r="AU11" s="1453"/>
    </row>
    <row r="12" spans="1:47" ht="140">
      <c r="A12" s="417" t="s">
        <v>38</v>
      </c>
      <c r="B12" s="129" t="s">
        <v>39</v>
      </c>
      <c r="C12" s="130" t="s">
        <v>40</v>
      </c>
      <c r="D12" s="418" t="s">
        <v>41</v>
      </c>
      <c r="E12" s="1130"/>
      <c r="F12" s="1130"/>
      <c r="G12" s="1130"/>
      <c r="H12" s="1130"/>
      <c r="I12" s="744" t="s">
        <v>42</v>
      </c>
      <c r="J12" s="710" t="s">
        <v>4290</v>
      </c>
      <c r="K12" s="710" t="s">
        <v>4291</v>
      </c>
      <c r="L12" s="676" t="s">
        <v>43</v>
      </c>
      <c r="M12" s="798" t="s">
        <v>4303</v>
      </c>
      <c r="N12" s="364" t="s">
        <v>44</v>
      </c>
      <c r="O12" s="798" t="s">
        <v>4304</v>
      </c>
      <c r="P12" s="364" t="s">
        <v>45</v>
      </c>
      <c r="Q12" s="798" t="s">
        <v>4305</v>
      </c>
      <c r="R12" s="1130"/>
      <c r="S12" s="1130"/>
      <c r="T12" s="1130"/>
      <c r="U12" s="1297"/>
      <c r="V12" s="1297"/>
      <c r="W12" s="1309"/>
      <c r="X12" s="1309"/>
      <c r="Y12" s="1309"/>
      <c r="Z12" s="1161"/>
      <c r="AA12" s="1161"/>
      <c r="AB12" s="1161"/>
      <c r="AC12" s="1161"/>
      <c r="AD12" s="1161"/>
      <c r="AE12" s="1161"/>
      <c r="AF12" s="1159"/>
      <c r="AG12" s="1161"/>
      <c r="AH12" s="1159"/>
      <c r="AI12" s="1159"/>
      <c r="AJ12" s="1298"/>
      <c r="AK12" s="1298"/>
      <c r="AL12" s="1298"/>
      <c r="AM12" s="1298"/>
      <c r="AN12" s="1299"/>
      <c r="AO12" s="1299"/>
      <c r="AP12" s="1508"/>
      <c r="AQ12" s="1442"/>
      <c r="AR12" s="1442"/>
      <c r="AS12" s="1442"/>
      <c r="AT12" s="1453"/>
      <c r="AU12" s="1453"/>
    </row>
    <row r="13" spans="1:47" ht="336" hidden="1">
      <c r="B13" s="1504" t="s">
        <v>3790</v>
      </c>
      <c r="C13" s="126" t="s">
        <v>665</v>
      </c>
      <c r="D13" s="179" t="s">
        <v>112</v>
      </c>
      <c r="E13" s="1357" t="s">
        <v>4234</v>
      </c>
      <c r="F13" s="137" t="s">
        <v>4235</v>
      </c>
      <c r="G13" s="137" t="s">
        <v>4236</v>
      </c>
      <c r="H13" s="137" t="s">
        <v>4237</v>
      </c>
      <c r="I13" s="41" t="s">
        <v>4238</v>
      </c>
      <c r="J13" s="684"/>
      <c r="K13" s="684"/>
      <c r="L13" s="41" t="s">
        <v>4239</v>
      </c>
      <c r="M13" s="41"/>
      <c r="N13" s="41" t="s">
        <v>4240</v>
      </c>
      <c r="O13" s="41"/>
      <c r="P13" s="41" t="s">
        <v>4241</v>
      </c>
      <c r="Q13" s="33"/>
      <c r="R13" s="33"/>
      <c r="S13" s="662"/>
      <c r="T13" s="41" t="s">
        <v>4242</v>
      </c>
      <c r="U13" s="663"/>
      <c r="V13" s="562" t="s">
        <v>4243</v>
      </c>
      <c r="W13" s="1390" t="s">
        <v>4244</v>
      </c>
      <c r="X13" s="1390" t="s">
        <v>4245</v>
      </c>
      <c r="Y13" s="1390" t="s">
        <v>4246</v>
      </c>
      <c r="Z13" s="41" t="s">
        <v>52</v>
      </c>
      <c r="AA13" s="46" t="s">
        <v>4247</v>
      </c>
      <c r="AB13" s="41" t="s">
        <v>4248</v>
      </c>
      <c r="AC13" s="41" t="s">
        <v>4249</v>
      </c>
      <c r="AD13" s="41" t="s">
        <v>4250</v>
      </c>
      <c r="AE13" s="513"/>
      <c r="AF13" s="513"/>
      <c r="AG13" s="513"/>
      <c r="AH13" s="511"/>
      <c r="AI13" s="511"/>
      <c r="AJ13" s="664"/>
      <c r="AK13" s="664"/>
      <c r="AL13" s="664"/>
      <c r="AM13" s="664"/>
      <c r="AN13" s="665"/>
      <c r="AO13" s="664"/>
      <c r="AP13" s="184"/>
      <c r="AQ13" s="184"/>
      <c r="AR13" s="184"/>
      <c r="AS13" s="184"/>
      <c r="AT13" s="420" t="s">
        <v>4251</v>
      </c>
    </row>
    <row r="14" spans="1:47" ht="98" hidden="1">
      <c r="B14" s="1505"/>
      <c r="C14" s="126" t="s">
        <v>665</v>
      </c>
      <c r="D14" s="179" t="s">
        <v>112</v>
      </c>
      <c r="E14" s="1358"/>
      <c r="F14" s="41" t="s">
        <v>4252</v>
      </c>
      <c r="G14" s="137" t="s">
        <v>4253</v>
      </c>
      <c r="H14" s="137" t="s">
        <v>4254</v>
      </c>
      <c r="I14" s="41" t="s">
        <v>4255</v>
      </c>
      <c r="J14" s="684"/>
      <c r="K14" s="684"/>
      <c r="L14" s="41"/>
      <c r="M14" s="41"/>
      <c r="N14" s="41" t="s">
        <v>4256</v>
      </c>
      <c r="O14" s="41"/>
      <c r="P14" s="41"/>
      <c r="Q14" s="41"/>
      <c r="R14" s="54"/>
      <c r="S14" s="54"/>
      <c r="T14" s="41" t="s">
        <v>4257</v>
      </c>
      <c r="U14" s="54"/>
      <c r="V14" s="41" t="s">
        <v>4258</v>
      </c>
      <c r="W14" s="1390"/>
      <c r="X14" s="1390"/>
      <c r="Y14" s="1390"/>
      <c r="Z14" s="41" t="s">
        <v>52</v>
      </c>
      <c r="AA14" s="46" t="s">
        <v>4247</v>
      </c>
      <c r="AB14" s="666" t="s">
        <v>4259</v>
      </c>
      <c r="AC14" s="54" t="s">
        <v>4249</v>
      </c>
      <c r="AD14" s="41" t="s">
        <v>4260</v>
      </c>
      <c r="AE14" s="96"/>
      <c r="AF14" s="54"/>
      <c r="AG14" s="54"/>
      <c r="AH14" s="54"/>
      <c r="AI14" s="54"/>
      <c r="AJ14" s="184"/>
      <c r="AK14" s="184"/>
      <c r="AL14" s="184"/>
      <c r="AM14" s="184"/>
      <c r="AN14" s="184"/>
      <c r="AO14" s="184"/>
      <c r="AP14" s="184"/>
      <c r="AQ14" s="184"/>
      <c r="AR14" s="184"/>
      <c r="AS14" s="184"/>
      <c r="AT14" s="420" t="s">
        <v>4261</v>
      </c>
    </row>
    <row r="15" spans="1:47" ht="140">
      <c r="A15" t="s">
        <v>4262</v>
      </c>
      <c r="B15" s="1505"/>
      <c r="C15" s="38" t="s">
        <v>51</v>
      </c>
      <c r="D15" s="179" t="s">
        <v>112</v>
      </c>
      <c r="E15" s="1358"/>
      <c r="F15" s="41" t="s">
        <v>4263</v>
      </c>
      <c r="G15" s="137" t="s">
        <v>4264</v>
      </c>
      <c r="H15" s="137" t="s">
        <v>4265</v>
      </c>
      <c r="I15" s="41" t="s">
        <v>4266</v>
      </c>
      <c r="J15" s="904"/>
      <c r="K15" s="41" t="s">
        <v>4769</v>
      </c>
      <c r="L15" s="41" t="s">
        <v>4770</v>
      </c>
      <c r="M15" s="684"/>
      <c r="N15" s="41" t="s">
        <v>4267</v>
      </c>
      <c r="O15" s="684"/>
      <c r="P15" s="41" t="s">
        <v>4268</v>
      </c>
      <c r="Q15" s="684"/>
      <c r="R15" s="54"/>
      <c r="S15" s="54"/>
      <c r="T15" s="41" t="s">
        <v>4269</v>
      </c>
      <c r="U15" s="54"/>
      <c r="V15" s="41" t="s">
        <v>4270</v>
      </c>
      <c r="W15" s="1390"/>
      <c r="X15" s="1390"/>
      <c r="Y15" s="1390"/>
      <c r="Z15" s="54" t="s">
        <v>52</v>
      </c>
      <c r="AA15" s="41" t="s">
        <v>4271</v>
      </c>
      <c r="AB15" s="54"/>
      <c r="AC15" s="54" t="s">
        <v>4249</v>
      </c>
      <c r="AD15" s="54"/>
      <c r="AE15" s="96"/>
      <c r="AF15" s="54"/>
      <c r="AG15" s="54"/>
      <c r="AH15" s="54"/>
      <c r="AI15" s="54"/>
      <c r="AJ15" s="184"/>
      <c r="AK15" s="184"/>
      <c r="AL15" s="184"/>
      <c r="AM15" s="184"/>
      <c r="AN15" s="184"/>
      <c r="AO15" s="184"/>
      <c r="AP15" s="184"/>
      <c r="AQ15" s="184"/>
      <c r="AR15" s="184"/>
      <c r="AS15" s="184"/>
      <c r="AT15" s="420" t="s">
        <v>4261</v>
      </c>
    </row>
    <row r="16" spans="1:47" ht="308" hidden="1">
      <c r="B16" s="1506"/>
      <c r="C16" s="126" t="s">
        <v>665</v>
      </c>
      <c r="D16" s="179" t="s">
        <v>52</v>
      </c>
      <c r="E16" s="1358"/>
      <c r="F16" s="41" t="s">
        <v>4272</v>
      </c>
      <c r="G16" s="137" t="s">
        <v>4273</v>
      </c>
      <c r="H16" s="41" t="s">
        <v>4274</v>
      </c>
      <c r="I16" s="41" t="s">
        <v>4275</v>
      </c>
      <c r="J16" s="684"/>
      <c r="K16" s="684"/>
      <c r="L16" s="41" t="s">
        <v>4276</v>
      </c>
      <c r="M16" s="684"/>
      <c r="N16" s="41" t="s">
        <v>4277</v>
      </c>
      <c r="O16" s="684"/>
      <c r="P16" s="54" t="s">
        <v>4278</v>
      </c>
      <c r="Q16" s="721"/>
      <c r="R16" s="41"/>
      <c r="S16" s="54"/>
      <c r="T16" s="41" t="s">
        <v>4279</v>
      </c>
      <c r="U16" s="41" t="s">
        <v>4280</v>
      </c>
      <c r="V16" s="41" t="s">
        <v>4281</v>
      </c>
      <c r="W16" s="1390"/>
      <c r="X16" s="1390"/>
      <c r="Y16" s="1390"/>
      <c r="Z16" s="54" t="s">
        <v>52</v>
      </c>
      <c r="AA16" s="143" t="s">
        <v>4282</v>
      </c>
      <c r="AB16" s="41" t="s">
        <v>4283</v>
      </c>
      <c r="AC16" s="54" t="s">
        <v>4249</v>
      </c>
      <c r="AD16" s="41" t="s">
        <v>4284</v>
      </c>
      <c r="AE16" s="96" t="s">
        <v>4249</v>
      </c>
      <c r="AF16" s="54"/>
      <c r="AG16" s="54"/>
      <c r="AH16" s="54" t="s">
        <v>4285</v>
      </c>
      <c r="AI16" s="54" t="s">
        <v>4286</v>
      </c>
      <c r="AJ16" s="184"/>
      <c r="AK16" s="184"/>
      <c r="AL16" s="184"/>
      <c r="AM16" s="184"/>
      <c r="AN16" s="184"/>
      <c r="AO16" s="184"/>
      <c r="AP16" s="184"/>
      <c r="AQ16" s="184"/>
      <c r="AR16" s="184"/>
      <c r="AS16" s="184"/>
      <c r="AT16" s="420" t="s">
        <v>4261</v>
      </c>
    </row>
    <row r="17" spans="1:46" ht="154">
      <c r="A17" t="s">
        <v>2408</v>
      </c>
      <c r="B17" s="39" t="s">
        <v>2216</v>
      </c>
      <c r="C17" s="113" t="s">
        <v>4287</v>
      </c>
      <c r="D17" s="667" t="s">
        <v>112</v>
      </c>
      <c r="E17" s="1359"/>
      <c r="F17" s="668" t="s">
        <v>4288</v>
      </c>
      <c r="G17" s="46" t="s">
        <v>4701</v>
      </c>
      <c r="H17" s="54" t="s">
        <v>2412</v>
      </c>
      <c r="I17" s="28" t="s">
        <v>2413</v>
      </c>
      <c r="J17" s="973"/>
      <c r="K17" s="108" t="s">
        <v>130</v>
      </c>
      <c r="L17" s="28" t="s">
        <v>2414</v>
      </c>
      <c r="M17" s="54"/>
      <c r="N17" s="28" t="s">
        <v>2415</v>
      </c>
      <c r="O17" s="54"/>
      <c r="P17" s="28" t="s">
        <v>2416</v>
      </c>
      <c r="Q17" s="54"/>
      <c r="R17" s="54"/>
      <c r="S17" s="54"/>
      <c r="T17" s="54"/>
      <c r="U17" s="54"/>
      <c r="V17" s="54"/>
      <c r="W17" s="54"/>
      <c r="X17" s="54"/>
      <c r="Y17" s="54"/>
      <c r="Z17" s="54"/>
      <c r="AA17" s="54"/>
      <c r="AB17" s="54"/>
      <c r="AC17" s="54"/>
      <c r="AD17" s="54"/>
      <c r="AE17" s="96"/>
      <c r="AF17" s="54"/>
      <c r="AG17" s="54"/>
      <c r="AH17" s="203" t="s">
        <v>2421</v>
      </c>
      <c r="AI17" s="203" t="s">
        <v>2422</v>
      </c>
      <c r="AJ17" s="184"/>
      <c r="AK17" s="184"/>
      <c r="AL17" s="184"/>
      <c r="AM17" s="184"/>
      <c r="AN17" s="184"/>
      <c r="AO17" s="184"/>
      <c r="AP17" s="184"/>
      <c r="AQ17" s="184"/>
      <c r="AR17" s="184"/>
      <c r="AS17" s="184"/>
      <c r="AT17" s="420" t="s">
        <v>4289</v>
      </c>
    </row>
  </sheetData>
  <mergeCells count="65">
    <mergeCell ref="I8:Q8"/>
    <mergeCell ref="I9:Q10"/>
    <mergeCell ref="G4:H4"/>
    <mergeCell ref="A1:AO1"/>
    <mergeCell ref="A2:T2"/>
    <mergeCell ref="Z2:AG2"/>
    <mergeCell ref="AJ2:AO2"/>
    <mergeCell ref="D3:E3"/>
    <mergeCell ref="G5:H5"/>
    <mergeCell ref="G6:H6"/>
    <mergeCell ref="G7:H7"/>
    <mergeCell ref="A8:A11"/>
    <mergeCell ref="B8:B11"/>
    <mergeCell ref="C8:C11"/>
    <mergeCell ref="D8:D11"/>
    <mergeCell ref="Z8:AI8"/>
    <mergeCell ref="AJ8:AO8"/>
    <mergeCell ref="AP8:AU8"/>
    <mergeCell ref="E9:E12"/>
    <mergeCell ref="F9:F12"/>
    <mergeCell ref="G9:G12"/>
    <mergeCell ref="H9:H12"/>
    <mergeCell ref="T9:T12"/>
    <mergeCell ref="U9:U12"/>
    <mergeCell ref="V9:V12"/>
    <mergeCell ref="W9:Y10"/>
    <mergeCell ref="R8:U8"/>
    <mergeCell ref="AP9:AP12"/>
    <mergeCell ref="Z9:AC10"/>
    <mergeCell ref="AB11:AB12"/>
    <mergeCell ref="AC11:AC12"/>
    <mergeCell ref="AD11:AD12"/>
    <mergeCell ref="AE11:AE12"/>
    <mergeCell ref="AK9:AK12"/>
    <mergeCell ref="AD9:AF10"/>
    <mergeCell ref="AG9:AG10"/>
    <mergeCell ref="AH9:AH10"/>
    <mergeCell ref="AI9:AI10"/>
    <mergeCell ref="AJ9:AJ12"/>
    <mergeCell ref="AR9:AR12"/>
    <mergeCell ref="AS9:AS12"/>
    <mergeCell ref="AT9:AT12"/>
    <mergeCell ref="AU9:AU12"/>
    <mergeCell ref="AF11:AF12"/>
    <mergeCell ref="AG11:AG12"/>
    <mergeCell ref="AH11:AH12"/>
    <mergeCell ref="AI11:AI12"/>
    <mergeCell ref="AL9:AL12"/>
    <mergeCell ref="AM9:AM12"/>
    <mergeCell ref="AN9:AN12"/>
    <mergeCell ref="AO9:AO12"/>
    <mergeCell ref="AQ9:AQ12"/>
    <mergeCell ref="Y11:Y12"/>
    <mergeCell ref="Z11:Z12"/>
    <mergeCell ref="AA11:AA12"/>
    <mergeCell ref="B13:B16"/>
    <mergeCell ref="E13:E17"/>
    <mergeCell ref="W13:W16"/>
    <mergeCell ref="X13:X16"/>
    <mergeCell ref="Y13:Y16"/>
    <mergeCell ref="R9:R12"/>
    <mergeCell ref="S9:S12"/>
    <mergeCell ref="J11:K11"/>
    <mergeCell ref="W11:W12"/>
    <mergeCell ref="X11:X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P99"/>
  <sheetViews>
    <sheetView showGridLines="0" topLeftCell="A8" zoomScale="74" zoomScaleNormal="74" workbookViewId="0">
      <pane xSplit="1" ySplit="5" topLeftCell="B86" activePane="bottomRight" state="frozen"/>
      <selection activeCell="A8" sqref="A8"/>
      <selection pane="topRight" activeCell="B8" sqref="B8"/>
      <selection pane="bottomLeft" activeCell="A13" sqref="A13"/>
      <selection pane="bottomRight" activeCell="J97" sqref="J97"/>
    </sheetView>
  </sheetViews>
  <sheetFormatPr defaultRowHeight="40" customHeight="1"/>
  <cols>
    <col min="1" max="1" width="13.6640625" customWidth="1"/>
    <col min="2" max="2" width="25.6640625" customWidth="1"/>
    <col min="3" max="3" width="17.1640625" style="340" customWidth="1"/>
    <col min="4" max="4" width="9.9140625" style="340" hidden="1" customWidth="1"/>
    <col min="5" max="6" width="25.6640625" customWidth="1"/>
    <col min="7" max="8" width="25.6640625" hidden="1" customWidth="1"/>
    <col min="9" max="35" width="25.6640625" customWidth="1"/>
    <col min="36" max="41" width="25.6640625" hidden="1" customWidth="1"/>
    <col min="42" max="42" width="0" hidden="1" customWidth="1"/>
  </cols>
  <sheetData>
    <row r="1" spans="1:42" ht="40" customHeight="1">
      <c r="A1" s="1106" t="s">
        <v>658</v>
      </c>
      <c r="B1" s="1106"/>
      <c r="C1" s="1106"/>
      <c r="D1" s="1106"/>
      <c r="E1" s="1106"/>
      <c r="F1" s="1106"/>
      <c r="G1" s="1106"/>
      <c r="H1" s="1106"/>
      <c r="I1" s="1106"/>
      <c r="J1" s="1106"/>
      <c r="K1" s="1106"/>
      <c r="L1" s="1106"/>
      <c r="M1" s="1106"/>
      <c r="N1" s="1106"/>
      <c r="O1" s="1106"/>
      <c r="P1" s="1106"/>
      <c r="Q1" s="1106"/>
      <c r="R1" s="1106"/>
      <c r="S1" s="1106"/>
      <c r="T1" s="1106"/>
      <c r="U1" s="1106"/>
      <c r="V1" s="1106"/>
      <c r="W1" s="1106"/>
      <c r="X1" s="1106"/>
      <c r="Y1" s="1106"/>
      <c r="Z1" s="1106"/>
      <c r="AA1" s="1106"/>
      <c r="AB1" s="1106"/>
      <c r="AC1" s="1106"/>
      <c r="AD1" s="1106"/>
      <c r="AE1" s="1106"/>
      <c r="AF1" s="1106"/>
      <c r="AG1" s="1106"/>
      <c r="AH1" s="1106"/>
      <c r="AI1" s="1106"/>
      <c r="AJ1" s="1106"/>
      <c r="AK1" s="1106"/>
      <c r="AL1" s="1106"/>
      <c r="AM1" s="1106"/>
      <c r="AN1" s="1106"/>
      <c r="AO1" s="1106"/>
    </row>
    <row r="2" spans="1:42" ht="40" customHeight="1">
      <c r="A2" s="123"/>
      <c r="B2" s="124"/>
      <c r="F2" s="114" t="s">
        <v>659</v>
      </c>
      <c r="G2" s="1112" t="s">
        <v>660</v>
      </c>
      <c r="H2" s="1113"/>
      <c r="I2" s="125"/>
      <c r="J2" s="670" t="s">
        <v>4292</v>
      </c>
      <c r="K2" s="671" t="s">
        <v>4293</v>
      </c>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row>
    <row r="3" spans="1:42" ht="40" customHeight="1">
      <c r="A3" s="123"/>
      <c r="B3" s="124"/>
      <c r="F3" s="38" t="s">
        <v>51</v>
      </c>
      <c r="G3" s="1104" t="s">
        <v>661</v>
      </c>
      <c r="H3" s="1166"/>
      <c r="I3" s="125"/>
      <c r="J3" s="672" t="s">
        <v>4294</v>
      </c>
      <c r="K3" s="578" t="s">
        <v>4295</v>
      </c>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row>
    <row r="4" spans="1:42" ht="40" customHeight="1">
      <c r="A4" s="123"/>
      <c r="B4" s="124"/>
      <c r="F4" s="113" t="s">
        <v>534</v>
      </c>
      <c r="G4" s="1104" t="s">
        <v>662</v>
      </c>
      <c r="H4" s="1166"/>
      <c r="I4" s="125"/>
      <c r="J4" s="673" t="s">
        <v>4296</v>
      </c>
      <c r="K4" s="674" t="s">
        <v>4297</v>
      </c>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row>
    <row r="5" spans="1:42" ht="40" customHeight="1">
      <c r="A5" s="123"/>
      <c r="B5" s="124"/>
      <c r="F5" s="48" t="s">
        <v>111</v>
      </c>
      <c r="G5" s="1104" t="s">
        <v>663</v>
      </c>
      <c r="H5" s="1166"/>
      <c r="I5" s="125"/>
      <c r="J5" s="675" t="s">
        <v>4298</v>
      </c>
      <c r="K5" s="578" t="s">
        <v>4369</v>
      </c>
      <c r="L5" s="125"/>
      <c r="M5" s="125"/>
      <c r="N5" s="125"/>
      <c r="O5" s="125"/>
      <c r="P5" s="125"/>
      <c r="Q5" s="125"/>
      <c r="R5" s="125"/>
      <c r="S5" s="125"/>
      <c r="T5" s="125"/>
      <c r="U5" s="1167" t="s">
        <v>664</v>
      </c>
      <c r="V5" s="125"/>
      <c r="W5" s="125"/>
      <c r="X5" s="125"/>
      <c r="Y5" s="125"/>
      <c r="Z5" s="125"/>
      <c r="AA5" s="125"/>
      <c r="AB5" s="125"/>
      <c r="AC5" s="125"/>
      <c r="AD5" s="125"/>
      <c r="AE5" s="125"/>
      <c r="AF5" s="125"/>
      <c r="AG5" s="125"/>
      <c r="AH5" s="125"/>
      <c r="AI5" s="125"/>
      <c r="AJ5" s="125"/>
      <c r="AK5" s="125"/>
      <c r="AL5" s="125"/>
      <c r="AM5" s="125"/>
      <c r="AN5" s="125"/>
      <c r="AO5" s="125"/>
    </row>
    <row r="6" spans="1:42" ht="40" customHeight="1">
      <c r="A6" s="123"/>
      <c r="B6" s="124"/>
      <c r="F6" s="126" t="s">
        <v>665</v>
      </c>
      <c r="G6" s="1169" t="s">
        <v>1507</v>
      </c>
      <c r="H6" s="1169"/>
      <c r="I6" s="125"/>
      <c r="J6" s="125"/>
      <c r="K6" s="125"/>
      <c r="L6" s="125"/>
      <c r="M6" s="125"/>
      <c r="N6" s="125"/>
      <c r="O6" s="125"/>
      <c r="P6" s="125"/>
      <c r="Q6" s="125"/>
      <c r="R6" s="125"/>
      <c r="S6" s="125"/>
      <c r="T6" s="125"/>
      <c r="U6" s="1167"/>
      <c r="V6" s="125"/>
      <c r="W6" s="125"/>
      <c r="X6" s="125"/>
      <c r="Y6" s="125"/>
      <c r="Z6" s="125"/>
      <c r="AA6" s="125"/>
      <c r="AB6" s="125"/>
      <c r="AC6" s="125"/>
      <c r="AD6" s="125"/>
      <c r="AE6" s="125"/>
      <c r="AF6" s="125"/>
      <c r="AG6" s="125"/>
      <c r="AH6" s="125"/>
      <c r="AI6" s="125"/>
      <c r="AJ6" s="125"/>
      <c r="AK6" s="125"/>
      <c r="AL6" s="125"/>
      <c r="AM6" s="125"/>
      <c r="AN6" s="125"/>
      <c r="AO6" s="125"/>
    </row>
    <row r="7" spans="1:42" ht="40" customHeight="1">
      <c r="A7" s="1108" t="s">
        <v>667</v>
      </c>
      <c r="B7" s="1108"/>
      <c r="C7" s="1108"/>
      <c r="D7" s="1108"/>
      <c r="E7" s="1108"/>
      <c r="F7" s="1108"/>
      <c r="G7" s="1108"/>
      <c r="H7" s="1108"/>
      <c r="I7" s="1108"/>
      <c r="J7" s="1108"/>
      <c r="K7" s="1108"/>
      <c r="L7" s="1108"/>
      <c r="M7" s="1108"/>
      <c r="N7" s="1108"/>
      <c r="O7" s="1108"/>
      <c r="P7" s="1108"/>
      <c r="Q7" s="1108"/>
      <c r="R7" s="1108"/>
      <c r="S7" s="1108"/>
      <c r="T7" s="1170"/>
      <c r="U7" s="1168"/>
      <c r="V7" s="127"/>
      <c r="W7" s="127"/>
      <c r="X7" s="127"/>
      <c r="Y7" s="127"/>
      <c r="Z7" s="1171" t="s">
        <v>668</v>
      </c>
      <c r="AA7" s="1172"/>
      <c r="AB7" s="1172"/>
      <c r="AC7" s="1172"/>
      <c r="AD7" s="1172"/>
      <c r="AE7" s="1172"/>
      <c r="AF7" s="1172"/>
      <c r="AG7" s="1173"/>
      <c r="AH7" s="127"/>
      <c r="AI7" s="127"/>
      <c r="AJ7" s="1174" t="s">
        <v>669</v>
      </c>
      <c r="AK7" s="1175"/>
      <c r="AL7" s="1175"/>
      <c r="AM7" s="1175"/>
      <c r="AN7" s="1175"/>
      <c r="AO7" s="1175"/>
    </row>
    <row r="8" spans="1:42" ht="19.5" customHeight="1">
      <c r="A8" s="1176" t="s">
        <v>0</v>
      </c>
      <c r="B8" s="1176" t="s">
        <v>1</v>
      </c>
      <c r="C8" s="1179" t="s">
        <v>2</v>
      </c>
      <c r="D8" s="1182" t="s">
        <v>670</v>
      </c>
      <c r="E8" s="128" t="s">
        <v>4</v>
      </c>
      <c r="F8" s="811" t="s">
        <v>5</v>
      </c>
      <c r="G8" s="128" t="s">
        <v>6</v>
      </c>
      <c r="H8" s="128" t="s">
        <v>7</v>
      </c>
      <c r="I8" s="1185" t="s">
        <v>8</v>
      </c>
      <c r="J8" s="1186"/>
      <c r="K8" s="1186"/>
      <c r="L8" s="1186"/>
      <c r="M8" s="1186"/>
      <c r="N8" s="1186"/>
      <c r="O8" s="1186"/>
      <c r="P8" s="1186"/>
      <c r="Q8" s="1187"/>
      <c r="R8" s="1202" t="s">
        <v>9</v>
      </c>
      <c r="S8" s="1203"/>
      <c r="T8" s="1203"/>
      <c r="U8" s="1204"/>
      <c r="V8" s="128"/>
      <c r="W8" s="128"/>
      <c r="X8" s="128"/>
      <c r="Y8" s="128"/>
      <c r="Z8" s="1188" t="s">
        <v>10</v>
      </c>
      <c r="AA8" s="1189"/>
      <c r="AB8" s="1189"/>
      <c r="AC8" s="1189"/>
      <c r="AD8" s="1189"/>
      <c r="AE8" s="1189"/>
      <c r="AF8" s="1189"/>
      <c r="AG8" s="1189"/>
      <c r="AH8" s="1189"/>
      <c r="AI8" s="1190"/>
      <c r="AJ8" s="1191" t="s">
        <v>671</v>
      </c>
      <c r="AK8" s="1192"/>
      <c r="AL8" s="1192"/>
      <c r="AM8" s="1192"/>
      <c r="AN8" s="1192"/>
      <c r="AO8" s="1192"/>
    </row>
    <row r="9" spans="1:42" ht="19.5" customHeight="1">
      <c r="A9" s="1177"/>
      <c r="B9" s="1177"/>
      <c r="C9" s="1180"/>
      <c r="D9" s="1183"/>
      <c r="E9" s="1193" t="s">
        <v>11</v>
      </c>
      <c r="F9" s="1193" t="s">
        <v>672</v>
      </c>
      <c r="G9" s="1193" t="s">
        <v>13</v>
      </c>
      <c r="H9" s="1193" t="s">
        <v>14</v>
      </c>
      <c r="I9" s="1197" t="s">
        <v>15</v>
      </c>
      <c r="J9" s="1198"/>
      <c r="K9" s="1198"/>
      <c r="L9" s="1198"/>
      <c r="M9" s="1198"/>
      <c r="N9" s="1198"/>
      <c r="O9" s="1198"/>
      <c r="P9" s="1198"/>
      <c r="Q9" s="1199"/>
      <c r="R9" s="1193" t="s">
        <v>16</v>
      </c>
      <c r="S9" s="1193" t="s">
        <v>17</v>
      </c>
      <c r="T9" s="1193" t="s">
        <v>18</v>
      </c>
      <c r="U9" s="1193" t="s">
        <v>19</v>
      </c>
      <c r="V9" s="1193" t="s">
        <v>25</v>
      </c>
      <c r="W9" s="1207" t="s">
        <v>20</v>
      </c>
      <c r="X9" s="1208"/>
      <c r="Y9" s="1209"/>
      <c r="Z9" s="1207" t="s">
        <v>21</v>
      </c>
      <c r="AA9" s="1208"/>
      <c r="AB9" s="1208"/>
      <c r="AC9" s="1209"/>
      <c r="AD9" s="1207" t="s">
        <v>673</v>
      </c>
      <c r="AE9" s="1208"/>
      <c r="AF9" s="1209"/>
      <c r="AG9" s="1213" t="s">
        <v>22</v>
      </c>
      <c r="AH9" s="1213" t="s">
        <v>23</v>
      </c>
      <c r="AI9" s="1213" t="s">
        <v>24</v>
      </c>
      <c r="AJ9" s="1219" t="s">
        <v>674</v>
      </c>
      <c r="AK9" s="1219" t="s">
        <v>675</v>
      </c>
      <c r="AL9" s="1219" t="s">
        <v>676</v>
      </c>
      <c r="AM9" s="1219" t="s">
        <v>677</v>
      </c>
      <c r="AN9" s="1222" t="s">
        <v>678</v>
      </c>
      <c r="AO9" s="1215" t="s">
        <v>679</v>
      </c>
    </row>
    <row r="10" spans="1:42" ht="19.5" customHeight="1">
      <c r="A10" s="1177"/>
      <c r="B10" s="1177"/>
      <c r="C10" s="1180"/>
      <c r="D10" s="1183"/>
      <c r="E10" s="1194"/>
      <c r="F10" s="1194"/>
      <c r="G10" s="1194"/>
      <c r="H10" s="1194"/>
      <c r="I10" s="1200"/>
      <c r="J10" s="1138"/>
      <c r="K10" s="1138"/>
      <c r="L10" s="1138"/>
      <c r="M10" s="1138"/>
      <c r="N10" s="1138"/>
      <c r="O10" s="1138"/>
      <c r="P10" s="1138"/>
      <c r="Q10" s="1201"/>
      <c r="R10" s="1194"/>
      <c r="S10" s="1194"/>
      <c r="T10" s="1194"/>
      <c r="U10" s="1194"/>
      <c r="V10" s="1194"/>
      <c r="W10" s="1210"/>
      <c r="X10" s="1211"/>
      <c r="Y10" s="1212"/>
      <c r="Z10" s="1210"/>
      <c r="AA10" s="1211"/>
      <c r="AB10" s="1211"/>
      <c r="AC10" s="1212"/>
      <c r="AD10" s="1210"/>
      <c r="AE10" s="1211"/>
      <c r="AF10" s="1212"/>
      <c r="AG10" s="1214"/>
      <c r="AH10" s="1214"/>
      <c r="AI10" s="1214"/>
      <c r="AJ10" s="1220"/>
      <c r="AK10" s="1220"/>
      <c r="AL10" s="1220"/>
      <c r="AM10" s="1220"/>
      <c r="AN10" s="1223"/>
      <c r="AO10" s="1216"/>
    </row>
    <row r="11" spans="1:42" ht="19.5" customHeight="1">
      <c r="A11" s="1178"/>
      <c r="B11" s="1178"/>
      <c r="C11" s="1181"/>
      <c r="D11" s="1184"/>
      <c r="E11" s="1194"/>
      <c r="F11" s="1194"/>
      <c r="G11" s="1194"/>
      <c r="H11" s="1194"/>
      <c r="I11" s="696"/>
      <c r="J11" s="1218" t="s">
        <v>4300</v>
      </c>
      <c r="K11" s="1218"/>
      <c r="L11" s="697"/>
      <c r="M11" s="697"/>
      <c r="N11" s="697"/>
      <c r="O11" s="697"/>
      <c r="P11" s="698"/>
      <c r="Q11" s="695"/>
      <c r="R11" s="1194"/>
      <c r="S11" s="1194"/>
      <c r="T11" s="1194"/>
      <c r="U11" s="1194"/>
      <c r="V11" s="1194"/>
      <c r="W11" s="1205" t="s">
        <v>26</v>
      </c>
      <c r="X11" s="1205" t="s">
        <v>27</v>
      </c>
      <c r="Y11" s="1205" t="s">
        <v>28</v>
      </c>
      <c r="Z11" s="1205" t="s">
        <v>29</v>
      </c>
      <c r="AA11" s="1205" t="s">
        <v>30</v>
      </c>
      <c r="AB11" s="1205" t="s">
        <v>31</v>
      </c>
      <c r="AC11" s="1205" t="s">
        <v>32</v>
      </c>
      <c r="AD11" s="1205" t="s">
        <v>680</v>
      </c>
      <c r="AE11" s="1205" t="s">
        <v>34</v>
      </c>
      <c r="AF11" s="1205" t="s">
        <v>35</v>
      </c>
      <c r="AG11" s="1205" t="s">
        <v>681</v>
      </c>
      <c r="AH11" s="1205" t="s">
        <v>37</v>
      </c>
      <c r="AI11" s="1205" t="s">
        <v>46</v>
      </c>
      <c r="AJ11" s="1220"/>
      <c r="AK11" s="1220"/>
      <c r="AL11" s="1220"/>
      <c r="AM11" s="1220"/>
      <c r="AN11" s="1223"/>
      <c r="AO11" s="1216"/>
    </row>
    <row r="12" spans="1:42" ht="34.5" customHeight="1">
      <c r="A12" s="20" t="s">
        <v>38</v>
      </c>
      <c r="B12" s="129" t="s">
        <v>4801</v>
      </c>
      <c r="C12" s="130" t="s">
        <v>40</v>
      </c>
      <c r="D12" s="131" t="s">
        <v>41</v>
      </c>
      <c r="E12" s="1195"/>
      <c r="F12" s="1195"/>
      <c r="G12" s="1195"/>
      <c r="H12" s="1196"/>
      <c r="I12" s="669" t="s">
        <v>42</v>
      </c>
      <c r="J12" s="829" t="s">
        <v>4290</v>
      </c>
      <c r="K12" s="708" t="s">
        <v>4291</v>
      </c>
      <c r="L12" s="132" t="s">
        <v>43</v>
      </c>
      <c r="M12" s="710" t="s">
        <v>4303</v>
      </c>
      <c r="N12" s="132" t="s">
        <v>44</v>
      </c>
      <c r="O12" s="710" t="s">
        <v>4304</v>
      </c>
      <c r="P12" s="132" t="s">
        <v>45</v>
      </c>
      <c r="Q12" s="718" t="s">
        <v>4305</v>
      </c>
      <c r="R12" s="1195"/>
      <c r="S12" s="1195"/>
      <c r="T12" s="1195"/>
      <c r="U12" s="1195"/>
      <c r="V12" s="1195"/>
      <c r="W12" s="1206"/>
      <c r="X12" s="1206"/>
      <c r="Y12" s="1206"/>
      <c r="Z12" s="1206"/>
      <c r="AA12" s="1206"/>
      <c r="AB12" s="1206"/>
      <c r="AC12" s="1206"/>
      <c r="AD12" s="1206"/>
      <c r="AE12" s="1206"/>
      <c r="AF12" s="1206"/>
      <c r="AG12" s="1206"/>
      <c r="AH12" s="1206"/>
      <c r="AI12" s="1206"/>
      <c r="AJ12" s="1221"/>
      <c r="AK12" s="1221"/>
      <c r="AL12" s="1221"/>
      <c r="AM12" s="1221"/>
      <c r="AN12" s="1224"/>
      <c r="AO12" s="1217"/>
    </row>
    <row r="13" spans="1:42" ht="40" customHeight="1">
      <c r="A13" s="133" t="s">
        <v>682</v>
      </c>
      <c r="B13" s="134"/>
      <c r="C13" s="858"/>
      <c r="D13" s="858"/>
      <c r="E13" s="858"/>
      <c r="F13" s="858"/>
      <c r="G13" s="858"/>
      <c r="H13" s="858"/>
      <c r="I13" s="858"/>
      <c r="J13" s="858"/>
      <c r="K13" s="858"/>
      <c r="L13" s="858"/>
      <c r="M13" s="858"/>
      <c r="N13" s="858"/>
      <c r="O13" s="858"/>
      <c r="P13" s="858"/>
      <c r="Q13" s="858"/>
      <c r="R13" s="858"/>
      <c r="S13" s="858"/>
      <c r="T13" s="858"/>
      <c r="U13" s="858"/>
      <c r="V13" s="858"/>
      <c r="W13" s="858"/>
      <c r="X13" s="858"/>
      <c r="Y13" s="858"/>
      <c r="Z13" s="858"/>
      <c r="AA13" s="858"/>
      <c r="AB13" s="858"/>
      <c r="AC13" s="858"/>
      <c r="AD13" s="858"/>
      <c r="AE13" s="858"/>
      <c r="AF13" s="858"/>
      <c r="AG13" s="858"/>
      <c r="AH13" s="858"/>
      <c r="AI13" s="858"/>
      <c r="AJ13" s="858"/>
      <c r="AK13" s="858"/>
      <c r="AL13" s="858"/>
      <c r="AM13" s="858"/>
      <c r="AN13" s="858"/>
      <c r="AO13" s="858"/>
      <c r="AP13" s="134"/>
    </row>
    <row r="14" spans="1:42" ht="40" customHeight="1">
      <c r="A14" s="135" t="s">
        <v>683</v>
      </c>
      <c r="B14" s="136" t="s">
        <v>684</v>
      </c>
      <c r="C14" s="859" t="s">
        <v>111</v>
      </c>
      <c r="D14" s="136" t="s">
        <v>52</v>
      </c>
      <c r="E14" s="1228" t="s">
        <v>685</v>
      </c>
      <c r="F14" s="137" t="s">
        <v>686</v>
      </c>
      <c r="G14" s="137" t="s">
        <v>687</v>
      </c>
      <c r="H14" s="137" t="s">
        <v>688</v>
      </c>
      <c r="I14" s="137" t="s">
        <v>689</v>
      </c>
      <c r="J14" s="848"/>
      <c r="K14" s="137" t="s">
        <v>4370</v>
      </c>
      <c r="L14" s="137" t="s">
        <v>4702</v>
      </c>
      <c r="M14" s="521"/>
      <c r="N14" s="137" t="s">
        <v>690</v>
      </c>
      <c r="O14" s="521"/>
      <c r="P14" s="137" t="s">
        <v>691</v>
      </c>
      <c r="Q14" s="521"/>
      <c r="R14" s="137" t="s">
        <v>692</v>
      </c>
      <c r="S14" s="138" t="s">
        <v>693</v>
      </c>
      <c r="T14" s="137" t="s">
        <v>694</v>
      </c>
      <c r="U14" s="137" t="s">
        <v>695</v>
      </c>
      <c r="V14" s="137" t="s">
        <v>696</v>
      </c>
      <c r="W14" s="139" t="s">
        <v>697</v>
      </c>
      <c r="X14" s="139"/>
      <c r="Y14" s="139"/>
      <c r="Z14" s="140" t="s">
        <v>698</v>
      </c>
      <c r="AA14" s="140" t="s">
        <v>699</v>
      </c>
      <c r="AB14" s="140" t="s">
        <v>700</v>
      </c>
      <c r="AC14" s="140" t="s">
        <v>701</v>
      </c>
      <c r="AD14" s="140" t="s">
        <v>702</v>
      </c>
      <c r="AE14" s="140" t="s">
        <v>112</v>
      </c>
      <c r="AF14" s="140" t="s">
        <v>112</v>
      </c>
      <c r="AG14" s="140" t="s">
        <v>112</v>
      </c>
      <c r="AH14" s="140" t="s">
        <v>703</v>
      </c>
      <c r="AI14" s="137" t="s">
        <v>704</v>
      </c>
      <c r="AJ14" s="138"/>
      <c r="AK14" s="138"/>
      <c r="AL14" s="138"/>
      <c r="AM14" s="138"/>
      <c r="AN14" s="141" t="s">
        <v>705</v>
      </c>
      <c r="AO14" s="138"/>
      <c r="AP14" s="142"/>
    </row>
    <row r="15" spans="1:42" ht="40" customHeight="1">
      <c r="A15" s="135" t="s">
        <v>706</v>
      </c>
      <c r="B15" s="136" t="s">
        <v>684</v>
      </c>
      <c r="C15" s="859" t="s">
        <v>111</v>
      </c>
      <c r="D15" s="136" t="s">
        <v>52</v>
      </c>
      <c r="E15" s="1229"/>
      <c r="F15" s="137" t="s">
        <v>707</v>
      </c>
      <c r="G15" s="137" t="s">
        <v>708</v>
      </c>
      <c r="H15" s="137" t="s">
        <v>688</v>
      </c>
      <c r="I15" s="137" t="s">
        <v>709</v>
      </c>
      <c r="J15" s="848"/>
      <c r="K15" s="137" t="s">
        <v>4371</v>
      </c>
      <c r="L15" s="137" t="s">
        <v>710</v>
      </c>
      <c r="M15" s="521"/>
      <c r="N15" s="137" t="s">
        <v>4372</v>
      </c>
      <c r="O15" s="521"/>
      <c r="P15" s="137" t="s">
        <v>4372</v>
      </c>
      <c r="Q15" s="521"/>
      <c r="R15" s="137" t="s">
        <v>692</v>
      </c>
      <c r="S15" s="138" t="s">
        <v>711</v>
      </c>
      <c r="T15" s="137" t="s">
        <v>712</v>
      </c>
      <c r="U15" s="137" t="s">
        <v>713</v>
      </c>
      <c r="V15" s="137" t="s">
        <v>714</v>
      </c>
      <c r="W15" s="139" t="s">
        <v>715</v>
      </c>
      <c r="X15" s="139"/>
      <c r="Y15" s="139"/>
      <c r="Z15" s="140" t="s">
        <v>698</v>
      </c>
      <c r="AA15" s="140" t="s">
        <v>716</v>
      </c>
      <c r="AB15" s="140" t="s">
        <v>717</v>
      </c>
      <c r="AC15" s="140" t="s">
        <v>718</v>
      </c>
      <c r="AD15" s="140" t="s">
        <v>719</v>
      </c>
      <c r="AE15" s="140" t="s">
        <v>719</v>
      </c>
      <c r="AF15" s="140" t="s">
        <v>719</v>
      </c>
      <c r="AG15" s="140" t="s">
        <v>719</v>
      </c>
      <c r="AH15" s="140" t="s">
        <v>703</v>
      </c>
      <c r="AI15" s="137" t="s">
        <v>720</v>
      </c>
      <c r="AJ15" s="138"/>
      <c r="AK15" s="138"/>
      <c r="AL15" s="138"/>
      <c r="AM15" s="138"/>
      <c r="AN15" s="141" t="s">
        <v>721</v>
      </c>
      <c r="AO15" s="138"/>
      <c r="AP15" s="135"/>
    </row>
    <row r="16" spans="1:42" ht="40" customHeight="1">
      <c r="A16" s="135" t="s">
        <v>722</v>
      </c>
      <c r="B16" s="136" t="s">
        <v>564</v>
      </c>
      <c r="C16" s="859" t="s">
        <v>111</v>
      </c>
      <c r="D16" s="136" t="s">
        <v>52</v>
      </c>
      <c r="E16" s="1229"/>
      <c r="F16" s="140" t="s">
        <v>723</v>
      </c>
      <c r="G16" s="140" t="s">
        <v>724</v>
      </c>
      <c r="H16" s="140" t="s">
        <v>725</v>
      </c>
      <c r="I16" s="140" t="s">
        <v>726</v>
      </c>
      <c r="J16" s="848"/>
      <c r="K16" s="137" t="s">
        <v>4373</v>
      </c>
      <c r="L16" s="140" t="s">
        <v>727</v>
      </c>
      <c r="M16" s="521"/>
      <c r="N16" s="140" t="s">
        <v>728</v>
      </c>
      <c r="O16" s="521"/>
      <c r="P16" s="140" t="s">
        <v>728</v>
      </c>
      <c r="Q16" s="521"/>
      <c r="R16" s="140" t="s">
        <v>692</v>
      </c>
      <c r="S16" s="139" t="s">
        <v>729</v>
      </c>
      <c r="T16" s="140" t="s">
        <v>724</v>
      </c>
      <c r="U16" s="140" t="s">
        <v>730</v>
      </c>
      <c r="V16" s="139" t="s">
        <v>731</v>
      </c>
      <c r="W16" s="139">
        <v>1.2</v>
      </c>
      <c r="X16" s="140" t="s">
        <v>732</v>
      </c>
      <c r="Y16" s="139"/>
      <c r="Z16" s="140" t="s">
        <v>156</v>
      </c>
      <c r="AA16" s="140" t="s">
        <v>156</v>
      </c>
      <c r="AB16" s="140" t="s">
        <v>156</v>
      </c>
      <c r="AC16" s="140" t="s">
        <v>156</v>
      </c>
      <c r="AD16" s="140" t="s">
        <v>156</v>
      </c>
      <c r="AE16" s="140" t="s">
        <v>156</v>
      </c>
      <c r="AF16" s="140" t="s">
        <v>156</v>
      </c>
      <c r="AG16" s="140" t="s">
        <v>156</v>
      </c>
      <c r="AH16" s="140" t="s">
        <v>703</v>
      </c>
      <c r="AI16" s="140" t="s">
        <v>4374</v>
      </c>
      <c r="AJ16" s="139"/>
      <c r="AK16" s="139"/>
      <c r="AL16" s="139"/>
      <c r="AM16" s="139"/>
      <c r="AN16" s="141" t="s">
        <v>733</v>
      </c>
      <c r="AO16" s="139"/>
      <c r="AP16" s="135"/>
    </row>
    <row r="17" spans="1:42" ht="40" customHeight="1">
      <c r="A17" s="135" t="s">
        <v>734</v>
      </c>
      <c r="B17" s="136" t="s">
        <v>684</v>
      </c>
      <c r="C17" s="376" t="s">
        <v>51</v>
      </c>
      <c r="D17" s="179" t="s">
        <v>52</v>
      </c>
      <c r="E17" s="1229"/>
      <c r="F17" s="137" t="s">
        <v>735</v>
      </c>
      <c r="G17" s="137" t="s">
        <v>736</v>
      </c>
      <c r="H17" s="137" t="s">
        <v>737</v>
      </c>
      <c r="I17" s="137" t="s">
        <v>738</v>
      </c>
      <c r="J17" s="848"/>
      <c r="K17" s="137" t="s">
        <v>4375</v>
      </c>
      <c r="L17" s="137" t="s">
        <v>738</v>
      </c>
      <c r="M17" s="521"/>
      <c r="N17" s="137" t="s">
        <v>739</v>
      </c>
      <c r="O17" s="521"/>
      <c r="P17" s="144" t="s">
        <v>740</v>
      </c>
      <c r="Q17" s="715"/>
      <c r="R17" s="137" t="s">
        <v>692</v>
      </c>
      <c r="S17" s="138" t="s">
        <v>741</v>
      </c>
      <c r="T17" s="137" t="s">
        <v>4376</v>
      </c>
      <c r="U17" s="138" t="s">
        <v>742</v>
      </c>
      <c r="V17" s="138" t="s">
        <v>4377</v>
      </c>
      <c r="W17" s="139" t="s">
        <v>715</v>
      </c>
      <c r="X17" s="139"/>
      <c r="Y17" s="139"/>
      <c r="Z17" s="140" t="s">
        <v>698</v>
      </c>
      <c r="AA17" s="140" t="s">
        <v>743</v>
      </c>
      <c r="AB17" s="140" t="s">
        <v>4378</v>
      </c>
      <c r="AC17" s="140" t="s">
        <v>744</v>
      </c>
      <c r="AD17" s="140" t="s">
        <v>745</v>
      </c>
      <c r="AE17" s="140" t="s">
        <v>109</v>
      </c>
      <c r="AF17" s="140" t="s">
        <v>109</v>
      </c>
      <c r="AG17" s="140" t="s">
        <v>130</v>
      </c>
      <c r="AH17" s="140" t="s">
        <v>703</v>
      </c>
      <c r="AI17" s="137" t="s">
        <v>720</v>
      </c>
      <c r="AJ17" s="138"/>
      <c r="AK17" s="138"/>
      <c r="AL17" s="138"/>
      <c r="AM17" s="138"/>
      <c r="AN17" s="145" t="s">
        <v>746</v>
      </c>
      <c r="AO17" s="138"/>
      <c r="AP17" s="135"/>
    </row>
    <row r="18" spans="1:42" ht="40" customHeight="1">
      <c r="A18" s="135" t="s">
        <v>747</v>
      </c>
      <c r="B18" s="136" t="s">
        <v>684</v>
      </c>
      <c r="C18" s="859" t="s">
        <v>111</v>
      </c>
      <c r="D18" s="136" t="s">
        <v>52</v>
      </c>
      <c r="E18" s="1229"/>
      <c r="F18" s="140" t="s">
        <v>748</v>
      </c>
      <c r="G18" s="140" t="s">
        <v>749</v>
      </c>
      <c r="H18" s="140" t="s">
        <v>750</v>
      </c>
      <c r="I18" s="140" t="s">
        <v>4379</v>
      </c>
      <c r="J18" s="848"/>
      <c r="K18" s="137" t="s">
        <v>4380</v>
      </c>
      <c r="L18" s="140" t="s">
        <v>738</v>
      </c>
      <c r="M18" s="521"/>
      <c r="N18" s="140" t="s">
        <v>4381</v>
      </c>
      <c r="O18" s="521"/>
      <c r="P18" s="140" t="s">
        <v>751</v>
      </c>
      <c r="Q18" s="521"/>
      <c r="R18" s="140" t="s">
        <v>692</v>
      </c>
      <c r="S18" s="139" t="s">
        <v>752</v>
      </c>
      <c r="T18" s="140" t="s">
        <v>753</v>
      </c>
      <c r="U18" s="138"/>
      <c r="V18" s="138"/>
      <c r="W18" s="139" t="s">
        <v>754</v>
      </c>
      <c r="X18" s="139"/>
      <c r="Y18" s="139"/>
      <c r="Z18" s="140" t="s">
        <v>698</v>
      </c>
      <c r="AA18" s="140" t="s">
        <v>755</v>
      </c>
      <c r="AB18" s="140" t="s">
        <v>4382</v>
      </c>
      <c r="AC18" s="140" t="s">
        <v>69</v>
      </c>
      <c r="AD18" s="140" t="s">
        <v>212</v>
      </c>
      <c r="AE18" s="140"/>
      <c r="AF18" s="140"/>
      <c r="AG18" s="140"/>
      <c r="AH18" s="140" t="s">
        <v>703</v>
      </c>
      <c r="AI18" s="137"/>
      <c r="AJ18" s="138"/>
      <c r="AK18" s="138"/>
      <c r="AL18" s="138"/>
      <c r="AM18" s="138"/>
      <c r="AN18" s="146" t="s">
        <v>756</v>
      </c>
      <c r="AO18" s="138"/>
      <c r="AP18" s="135"/>
    </row>
    <row r="19" spans="1:42" ht="128.4" customHeight="1">
      <c r="A19" s="135" t="s">
        <v>757</v>
      </c>
      <c r="B19" s="136" t="s">
        <v>684</v>
      </c>
      <c r="C19" s="859" t="s">
        <v>111</v>
      </c>
      <c r="D19" s="136" t="s">
        <v>52</v>
      </c>
      <c r="E19" s="1230"/>
      <c r="F19" s="137" t="s">
        <v>758</v>
      </c>
      <c r="G19" s="137" t="s">
        <v>759</v>
      </c>
      <c r="H19" s="137" t="s">
        <v>760</v>
      </c>
      <c r="I19" s="137" t="s">
        <v>761</v>
      </c>
      <c r="J19" s="848"/>
      <c r="K19" s="137" t="s">
        <v>4383</v>
      </c>
      <c r="L19" s="137" t="s">
        <v>4384</v>
      </c>
      <c r="M19" s="521"/>
      <c r="N19" s="137" t="s">
        <v>4385</v>
      </c>
      <c r="O19" s="521"/>
      <c r="P19" s="137" t="s">
        <v>4386</v>
      </c>
      <c r="Q19" s="521"/>
      <c r="R19" s="137" t="s">
        <v>692</v>
      </c>
      <c r="S19" s="138" t="s">
        <v>762</v>
      </c>
      <c r="T19" s="137" t="s">
        <v>763</v>
      </c>
      <c r="U19" s="137" t="s">
        <v>764</v>
      </c>
      <c r="V19" s="137" t="s">
        <v>765</v>
      </c>
      <c r="W19" s="139" t="s">
        <v>754</v>
      </c>
      <c r="X19" s="139"/>
      <c r="Y19" s="139"/>
      <c r="Z19" s="140" t="s">
        <v>698</v>
      </c>
      <c r="AA19" s="140" t="s">
        <v>766</v>
      </c>
      <c r="AB19" s="140" t="s">
        <v>767</v>
      </c>
      <c r="AC19" s="140" t="s">
        <v>768</v>
      </c>
      <c r="AD19" s="140" t="s">
        <v>769</v>
      </c>
      <c r="AE19" s="140"/>
      <c r="AF19" s="140"/>
      <c r="AG19" s="140" t="s">
        <v>770</v>
      </c>
      <c r="AH19" s="140" t="s">
        <v>703</v>
      </c>
      <c r="AI19" s="137"/>
      <c r="AJ19" s="138"/>
      <c r="AK19" s="138"/>
      <c r="AL19" s="138"/>
      <c r="AM19" s="138"/>
      <c r="AN19" s="141" t="s">
        <v>771</v>
      </c>
      <c r="AO19" s="138"/>
      <c r="AP19" s="142" t="s">
        <v>772</v>
      </c>
    </row>
    <row r="20" spans="1:42" ht="268.75" customHeight="1">
      <c r="A20" s="135" t="s">
        <v>773</v>
      </c>
      <c r="B20" s="136" t="s">
        <v>684</v>
      </c>
      <c r="C20" s="859" t="s">
        <v>111</v>
      </c>
      <c r="D20" s="136" t="s">
        <v>52</v>
      </c>
      <c r="E20" s="28" t="s">
        <v>4771</v>
      </c>
      <c r="F20" s="137" t="s">
        <v>4772</v>
      </c>
      <c r="G20" s="137" t="s">
        <v>4773</v>
      </c>
      <c r="H20" s="137" t="s">
        <v>4774</v>
      </c>
      <c r="I20" s="91" t="s">
        <v>4775</v>
      </c>
      <c r="J20" s="848"/>
      <c r="K20" s="137" t="s">
        <v>4387</v>
      </c>
      <c r="L20" s="91" t="s">
        <v>4776</v>
      </c>
      <c r="M20" s="521"/>
      <c r="N20" s="91" t="s">
        <v>4777</v>
      </c>
      <c r="O20" s="521"/>
      <c r="P20" s="91" t="s">
        <v>4777</v>
      </c>
      <c r="Q20" s="521"/>
      <c r="R20" s="137" t="s">
        <v>692</v>
      </c>
      <c r="S20" s="138" t="s">
        <v>774</v>
      </c>
      <c r="T20" s="137" t="s">
        <v>4778</v>
      </c>
      <c r="U20" s="55" t="s">
        <v>775</v>
      </c>
      <c r="V20" s="138">
        <v>2780</v>
      </c>
      <c r="W20" s="139"/>
      <c r="X20" s="139"/>
      <c r="Y20" s="139"/>
      <c r="Z20" s="140" t="s">
        <v>4779</v>
      </c>
      <c r="AA20" s="140"/>
      <c r="AB20" s="140"/>
      <c r="AC20" s="140"/>
      <c r="AD20" s="140" t="s">
        <v>4779</v>
      </c>
      <c r="AE20" s="140"/>
      <c r="AF20" s="140"/>
      <c r="AG20" s="140" t="s">
        <v>4779</v>
      </c>
      <c r="AH20" s="140" t="s">
        <v>703</v>
      </c>
      <c r="AI20" s="137" t="s">
        <v>4780</v>
      </c>
      <c r="AJ20" s="138"/>
      <c r="AK20" s="138"/>
      <c r="AL20" s="138"/>
      <c r="AM20" s="138"/>
      <c r="AN20" s="141" t="s">
        <v>776</v>
      </c>
      <c r="AO20" s="138"/>
      <c r="AP20" s="135"/>
    </row>
    <row r="21" spans="1:42" ht="57.65" customHeight="1">
      <c r="A21" s="135" t="s">
        <v>777</v>
      </c>
      <c r="B21" s="39" t="s">
        <v>564</v>
      </c>
      <c r="C21" s="859" t="s">
        <v>111</v>
      </c>
      <c r="D21" s="136" t="s">
        <v>52</v>
      </c>
      <c r="E21" s="1228" t="s">
        <v>685</v>
      </c>
      <c r="F21" s="140" t="s">
        <v>778</v>
      </c>
      <c r="G21" s="140" t="s">
        <v>779</v>
      </c>
      <c r="H21" s="140" t="s">
        <v>780</v>
      </c>
      <c r="I21" s="137" t="s">
        <v>781</v>
      </c>
      <c r="J21" s="848" t="s">
        <v>4388</v>
      </c>
      <c r="K21" s="137" t="s">
        <v>4389</v>
      </c>
      <c r="L21" s="140" t="s">
        <v>4804</v>
      </c>
      <c r="M21" s="521"/>
      <c r="N21" s="140" t="s">
        <v>4781</v>
      </c>
      <c r="O21" s="521"/>
      <c r="P21" s="140"/>
      <c r="Q21" s="521"/>
      <c r="R21" s="140" t="s">
        <v>782</v>
      </c>
      <c r="S21" s="139" t="s">
        <v>783</v>
      </c>
      <c r="T21" s="140" t="s">
        <v>784</v>
      </c>
      <c r="U21" s="140" t="s">
        <v>785</v>
      </c>
      <c r="V21" s="140" t="s">
        <v>786</v>
      </c>
      <c r="W21" s="139" t="s">
        <v>715</v>
      </c>
      <c r="X21" s="139"/>
      <c r="Y21" s="139"/>
      <c r="Z21" s="140" t="s">
        <v>698</v>
      </c>
      <c r="AA21" s="140" t="s">
        <v>109</v>
      </c>
      <c r="AB21" s="140" t="s">
        <v>787</v>
      </c>
      <c r="AC21" s="140" t="s">
        <v>787</v>
      </c>
      <c r="AD21" s="137" t="s">
        <v>788</v>
      </c>
      <c r="AE21" s="137"/>
      <c r="AF21" s="137"/>
      <c r="AG21" s="137" t="s">
        <v>156</v>
      </c>
      <c r="AH21" s="137" t="s">
        <v>703</v>
      </c>
      <c r="AI21" s="137"/>
      <c r="AJ21" s="138"/>
      <c r="AK21" s="138"/>
      <c r="AL21" s="138"/>
      <c r="AM21" s="138"/>
      <c r="AN21" s="141" t="s">
        <v>789</v>
      </c>
      <c r="AO21" s="138"/>
      <c r="AP21" s="135"/>
    </row>
    <row r="22" spans="1:42" ht="124.75" customHeight="1">
      <c r="A22" s="135" t="s">
        <v>790</v>
      </c>
      <c r="B22" s="39" t="s">
        <v>564</v>
      </c>
      <c r="C22" s="859" t="s">
        <v>111</v>
      </c>
      <c r="D22" s="136" t="s">
        <v>52</v>
      </c>
      <c r="E22" s="1229"/>
      <c r="F22" s="137" t="s">
        <v>791</v>
      </c>
      <c r="G22" s="140" t="s">
        <v>792</v>
      </c>
      <c r="H22" s="137" t="s">
        <v>793</v>
      </c>
      <c r="I22" s="137" t="s">
        <v>781</v>
      </c>
      <c r="J22" s="848" t="s">
        <v>4392</v>
      </c>
      <c r="L22" s="140" t="s">
        <v>4390</v>
      </c>
      <c r="M22" s="521"/>
      <c r="N22" s="140" t="s">
        <v>4391</v>
      </c>
      <c r="O22" s="521"/>
      <c r="P22" s="137"/>
      <c r="Q22" s="521"/>
      <c r="R22" s="137" t="s">
        <v>692</v>
      </c>
      <c r="S22" s="138" t="s">
        <v>794</v>
      </c>
      <c r="T22" s="137" t="s">
        <v>795</v>
      </c>
      <c r="U22" s="137" t="s">
        <v>4782</v>
      </c>
      <c r="V22" s="138"/>
      <c r="W22" s="138" t="s">
        <v>754</v>
      </c>
      <c r="X22" s="138"/>
      <c r="Y22" s="138"/>
      <c r="Z22" s="148" t="s">
        <v>698</v>
      </c>
      <c r="AA22" s="148" t="s">
        <v>109</v>
      </c>
      <c r="AB22" s="148" t="s">
        <v>796</v>
      </c>
      <c r="AC22" s="149" t="s">
        <v>797</v>
      </c>
      <c r="AD22" s="137" t="s">
        <v>212</v>
      </c>
      <c r="AE22" s="137"/>
      <c r="AF22" s="137"/>
      <c r="AG22" s="137" t="s">
        <v>798</v>
      </c>
      <c r="AH22" s="137" t="s">
        <v>703</v>
      </c>
      <c r="AI22" s="137"/>
      <c r="AJ22" s="138"/>
      <c r="AK22" s="138"/>
      <c r="AL22" s="138"/>
      <c r="AM22" s="138"/>
      <c r="AN22" s="141" t="s">
        <v>799</v>
      </c>
      <c r="AO22" s="138"/>
      <c r="AP22" s="135"/>
    </row>
    <row r="23" spans="1:42" ht="245.4" customHeight="1">
      <c r="A23" s="135" t="s">
        <v>800</v>
      </c>
      <c r="B23" s="39" t="s">
        <v>564</v>
      </c>
      <c r="C23" s="859" t="s">
        <v>111</v>
      </c>
      <c r="D23" s="136" t="s">
        <v>52</v>
      </c>
      <c r="E23" s="1229"/>
      <c r="F23" s="137" t="s">
        <v>801</v>
      </c>
      <c r="G23" s="137" t="s">
        <v>802</v>
      </c>
      <c r="H23" s="137" t="s">
        <v>803</v>
      </c>
      <c r="I23" s="137" t="s">
        <v>781</v>
      </c>
      <c r="J23" s="849" t="s">
        <v>4393</v>
      </c>
      <c r="K23" s="137" t="s">
        <v>4394</v>
      </c>
      <c r="L23" s="137" t="s">
        <v>4395</v>
      </c>
      <c r="M23" s="521" t="s">
        <v>4783</v>
      </c>
      <c r="N23" s="137" t="s">
        <v>4396</v>
      </c>
      <c r="O23" s="521" t="s">
        <v>4784</v>
      </c>
      <c r="P23" s="137"/>
      <c r="Q23" s="521"/>
      <c r="R23" s="137" t="s">
        <v>804</v>
      </c>
      <c r="S23" s="138"/>
      <c r="T23" s="55" t="s">
        <v>805</v>
      </c>
      <c r="U23" s="55" t="s">
        <v>806</v>
      </c>
      <c r="V23" s="55" t="s">
        <v>807</v>
      </c>
      <c r="W23" s="138">
        <v>1.2</v>
      </c>
      <c r="X23" s="138"/>
      <c r="Y23" s="138"/>
      <c r="Z23" s="140" t="s">
        <v>698</v>
      </c>
      <c r="AA23" s="140" t="s">
        <v>440</v>
      </c>
      <c r="AB23" s="140" t="s">
        <v>808</v>
      </c>
      <c r="AC23" s="140" t="s">
        <v>156</v>
      </c>
      <c r="AD23" s="140"/>
      <c r="AE23" s="140"/>
      <c r="AF23" s="140"/>
      <c r="AG23" s="140" t="s">
        <v>156</v>
      </c>
      <c r="AH23" s="137" t="s">
        <v>703</v>
      </c>
      <c r="AI23" s="137"/>
      <c r="AJ23" s="138"/>
      <c r="AK23" s="138"/>
      <c r="AL23" s="138"/>
      <c r="AM23" s="138"/>
      <c r="AN23" s="141" t="s">
        <v>809</v>
      </c>
      <c r="AO23" s="138"/>
      <c r="AP23" s="135"/>
    </row>
    <row r="24" spans="1:42" ht="40" customHeight="1">
      <c r="A24" s="135" t="s">
        <v>810</v>
      </c>
      <c r="B24" s="39" t="s">
        <v>564</v>
      </c>
      <c r="C24" s="376" t="s">
        <v>811</v>
      </c>
      <c r="D24" s="136" t="s">
        <v>52</v>
      </c>
      <c r="E24" s="1230"/>
      <c r="F24" s="140" t="s">
        <v>812</v>
      </c>
      <c r="G24" s="140" t="s">
        <v>813</v>
      </c>
      <c r="H24" s="140" t="s">
        <v>814</v>
      </c>
      <c r="I24" s="140" t="s">
        <v>815</v>
      </c>
      <c r="J24" s="848" t="s">
        <v>4397</v>
      </c>
      <c r="L24" s="140" t="s">
        <v>816</v>
      </c>
      <c r="M24" s="521"/>
      <c r="N24" s="140" t="s">
        <v>817</v>
      </c>
      <c r="O24" s="521"/>
      <c r="P24" s="140" t="s">
        <v>818</v>
      </c>
      <c r="Q24" s="521"/>
      <c r="R24" s="140" t="s">
        <v>804</v>
      </c>
      <c r="S24" s="139"/>
      <c r="T24" s="140" t="s">
        <v>819</v>
      </c>
      <c r="U24" s="140" t="s">
        <v>820</v>
      </c>
      <c r="V24" s="140" t="s">
        <v>821</v>
      </c>
      <c r="W24" s="140" t="s">
        <v>822</v>
      </c>
      <c r="X24" s="139"/>
      <c r="Y24" s="139"/>
      <c r="Z24" s="140" t="s">
        <v>698</v>
      </c>
      <c r="AA24" s="140" t="s">
        <v>823</v>
      </c>
      <c r="AB24" s="140" t="s">
        <v>824</v>
      </c>
      <c r="AC24" s="140" t="s">
        <v>824</v>
      </c>
      <c r="AD24" s="140" t="s">
        <v>825</v>
      </c>
      <c r="AE24" s="140"/>
      <c r="AF24" s="140"/>
      <c r="AG24" s="140" t="s">
        <v>826</v>
      </c>
      <c r="AH24" s="137" t="s">
        <v>703</v>
      </c>
      <c r="AI24" s="140"/>
      <c r="AJ24" s="139"/>
      <c r="AK24" s="139"/>
      <c r="AL24" s="139"/>
      <c r="AM24" s="139"/>
      <c r="AN24" s="145" t="s">
        <v>827</v>
      </c>
      <c r="AO24" s="139"/>
      <c r="AP24" s="135"/>
    </row>
    <row r="25" spans="1:42" ht="40" customHeight="1">
      <c r="A25" s="135" t="s">
        <v>828</v>
      </c>
      <c r="B25" s="39" t="s">
        <v>564</v>
      </c>
      <c r="C25" s="376" t="s">
        <v>811</v>
      </c>
      <c r="D25" s="136" t="s">
        <v>52</v>
      </c>
      <c r="E25" s="1231" t="s">
        <v>829</v>
      </c>
      <c r="F25" s="137" t="s">
        <v>830</v>
      </c>
      <c r="G25" s="137" t="s">
        <v>831</v>
      </c>
      <c r="H25" s="137" t="s">
        <v>832</v>
      </c>
      <c r="I25" s="137" t="s">
        <v>833</v>
      </c>
      <c r="J25" s="848" t="s">
        <v>4398</v>
      </c>
      <c r="L25" s="137" t="s">
        <v>4399</v>
      </c>
      <c r="M25" s="521"/>
      <c r="N25" s="137"/>
      <c r="O25" s="521"/>
      <c r="P25" s="137"/>
      <c r="Q25" s="521"/>
      <c r="R25" s="137" t="s">
        <v>692</v>
      </c>
      <c r="S25" s="138" t="s">
        <v>834</v>
      </c>
      <c r="T25" s="140" t="s">
        <v>835</v>
      </c>
      <c r="U25" s="139" t="s">
        <v>836</v>
      </c>
      <c r="V25" s="139">
        <v>3016</v>
      </c>
      <c r="W25" s="139" t="s">
        <v>754</v>
      </c>
      <c r="X25" s="138"/>
      <c r="Y25" s="138"/>
      <c r="Z25" s="150" t="s">
        <v>698</v>
      </c>
      <c r="AA25" s="148" t="s">
        <v>837</v>
      </c>
      <c r="AB25" s="150" t="s">
        <v>838</v>
      </c>
      <c r="AC25" s="151" t="s">
        <v>839</v>
      </c>
      <c r="AD25" s="137"/>
      <c r="AE25" s="137"/>
      <c r="AF25" s="137"/>
      <c r="AG25" s="137"/>
      <c r="AH25" s="137" t="s">
        <v>703</v>
      </c>
      <c r="AI25" s="140"/>
      <c r="AJ25" s="138"/>
      <c r="AK25" s="138"/>
      <c r="AL25" s="138"/>
      <c r="AM25" s="138"/>
      <c r="AN25" s="145" t="s">
        <v>840</v>
      </c>
      <c r="AO25" s="138"/>
      <c r="AP25" s="135"/>
    </row>
    <row r="26" spans="1:42" ht="40" customHeight="1">
      <c r="A26" s="135" t="s">
        <v>841</v>
      </c>
      <c r="B26" s="39" t="s">
        <v>564</v>
      </c>
      <c r="C26" s="376" t="s">
        <v>51</v>
      </c>
      <c r="D26" s="136" t="s">
        <v>52</v>
      </c>
      <c r="E26" s="1232"/>
      <c r="F26" s="137" t="s">
        <v>842</v>
      </c>
      <c r="G26" s="137" t="s">
        <v>843</v>
      </c>
      <c r="H26" s="137" t="s">
        <v>844</v>
      </c>
      <c r="I26" s="137" t="s">
        <v>845</v>
      </c>
      <c r="J26" s="848" t="s">
        <v>4400</v>
      </c>
      <c r="L26" s="138" t="s">
        <v>4386</v>
      </c>
      <c r="M26" s="709"/>
      <c r="N26" s="138"/>
      <c r="O26" s="709"/>
      <c r="P26" s="138"/>
      <c r="Q26" s="709"/>
      <c r="R26" s="137" t="s">
        <v>692</v>
      </c>
      <c r="S26" s="138" t="s">
        <v>846</v>
      </c>
      <c r="T26" s="140" t="s">
        <v>847</v>
      </c>
      <c r="U26" s="140" t="s">
        <v>848</v>
      </c>
      <c r="V26" s="140"/>
      <c r="W26" s="137" t="s">
        <v>849</v>
      </c>
      <c r="X26" s="138"/>
      <c r="Y26" s="138"/>
      <c r="Z26" s="150" t="s">
        <v>698</v>
      </c>
      <c r="AA26" s="152" t="s">
        <v>850</v>
      </c>
      <c r="AB26" s="148" t="s">
        <v>851</v>
      </c>
      <c r="AC26" s="140" t="s">
        <v>231</v>
      </c>
      <c r="AD26" s="139" t="s">
        <v>852</v>
      </c>
      <c r="AE26" s="140" t="s">
        <v>853</v>
      </c>
      <c r="AF26" s="139"/>
      <c r="AG26" s="140" t="s">
        <v>854</v>
      </c>
      <c r="AH26" s="137" t="s">
        <v>703</v>
      </c>
      <c r="AI26" s="138"/>
      <c r="AJ26" s="138"/>
      <c r="AK26" s="138"/>
      <c r="AL26" s="138"/>
      <c r="AM26" s="138"/>
      <c r="AN26" s="145" t="s">
        <v>855</v>
      </c>
      <c r="AO26" s="138"/>
      <c r="AP26" s="135"/>
    </row>
    <row r="27" spans="1:42" ht="110.4" customHeight="1">
      <c r="A27" s="135" t="s">
        <v>856</v>
      </c>
      <c r="B27" s="39" t="s">
        <v>564</v>
      </c>
      <c r="C27" s="376" t="s">
        <v>51</v>
      </c>
      <c r="D27" s="179" t="s">
        <v>52</v>
      </c>
      <c r="E27" s="83" t="s">
        <v>857</v>
      </c>
      <c r="F27" s="137" t="s">
        <v>858</v>
      </c>
      <c r="G27" s="137" t="s">
        <v>4401</v>
      </c>
      <c r="H27" s="137" t="s">
        <v>4401</v>
      </c>
      <c r="I27" s="137" t="s">
        <v>781</v>
      </c>
      <c r="J27" s="848" t="s">
        <v>4785</v>
      </c>
      <c r="K27" s="137"/>
      <c r="L27" s="137" t="s">
        <v>4786</v>
      </c>
      <c r="M27" s="521"/>
      <c r="N27" s="137"/>
      <c r="O27" s="521"/>
      <c r="P27" s="137"/>
      <c r="Q27" s="521"/>
      <c r="R27" s="137"/>
      <c r="S27" s="41" t="s">
        <v>692</v>
      </c>
      <c r="T27" s="137" t="s">
        <v>4402</v>
      </c>
      <c r="U27" s="137" t="s">
        <v>859</v>
      </c>
      <c r="V27" s="137" t="s">
        <v>860</v>
      </c>
      <c r="W27" s="137" t="s">
        <v>860</v>
      </c>
      <c r="X27" s="138"/>
      <c r="Y27" s="153"/>
      <c r="Z27" s="154" t="s">
        <v>698</v>
      </c>
      <c r="AA27" s="155" t="s">
        <v>861</v>
      </c>
      <c r="AB27" s="154"/>
      <c r="AC27" s="153" t="s">
        <v>231</v>
      </c>
      <c r="AD27" s="96" t="s">
        <v>4403</v>
      </c>
      <c r="AE27" s="96" t="s">
        <v>4404</v>
      </c>
      <c r="AF27" s="155"/>
      <c r="AG27" s="155" t="s">
        <v>112</v>
      </c>
      <c r="AH27" s="137" t="s">
        <v>703</v>
      </c>
      <c r="AI27" s="155"/>
      <c r="AJ27" s="83"/>
      <c r="AK27" s="83"/>
      <c r="AL27" s="135"/>
      <c r="AM27" s="83"/>
      <c r="AN27" s="142" t="s">
        <v>862</v>
      </c>
      <c r="AO27" s="83"/>
      <c r="AP27" s="96"/>
    </row>
    <row r="28" spans="1:42" ht="156" customHeight="1">
      <c r="A28" s="135" t="s">
        <v>863</v>
      </c>
      <c r="B28" s="136" t="s">
        <v>864</v>
      </c>
      <c r="C28" s="376" t="s">
        <v>51</v>
      </c>
      <c r="D28" s="39" t="s">
        <v>52</v>
      </c>
      <c r="E28" s="28" t="s">
        <v>865</v>
      </c>
      <c r="F28" s="28" t="s">
        <v>866</v>
      </c>
      <c r="G28" s="28" t="s">
        <v>867</v>
      </c>
      <c r="H28" s="137" t="s">
        <v>868</v>
      </c>
      <c r="I28" s="28" t="s">
        <v>869</v>
      </c>
      <c r="J28" s="1042" t="s">
        <v>4787</v>
      </c>
      <c r="K28" s="28"/>
      <c r="L28" s="28" t="s">
        <v>870</v>
      </c>
      <c r="M28" s="167"/>
      <c r="N28" s="28"/>
      <c r="O28" s="167"/>
      <c r="P28" s="28"/>
      <c r="Q28" s="167"/>
      <c r="R28" s="28"/>
      <c r="S28" s="28" t="s">
        <v>804</v>
      </c>
      <c r="T28" s="28"/>
      <c r="U28" s="28" t="s">
        <v>4405</v>
      </c>
      <c r="V28" s="28" t="s">
        <v>871</v>
      </c>
      <c r="W28" s="28" t="s">
        <v>872</v>
      </c>
      <c r="X28" s="28"/>
      <c r="Y28" s="28"/>
      <c r="Z28" s="28" t="s">
        <v>698</v>
      </c>
      <c r="AA28" s="28" t="s">
        <v>873</v>
      </c>
      <c r="AB28" s="28" t="s">
        <v>874</v>
      </c>
      <c r="AC28" s="137" t="s">
        <v>231</v>
      </c>
      <c r="AD28" s="137" t="s">
        <v>875</v>
      </c>
      <c r="AE28" s="137" t="s">
        <v>109</v>
      </c>
      <c r="AF28" s="137" t="s">
        <v>876</v>
      </c>
      <c r="AG28" s="137" t="s">
        <v>877</v>
      </c>
      <c r="AH28" s="137" t="s">
        <v>703</v>
      </c>
      <c r="AI28" s="28"/>
      <c r="AJ28" s="28"/>
      <c r="AK28" s="28"/>
      <c r="AL28" s="28"/>
      <c r="AM28" s="28"/>
      <c r="AN28" s="142" t="s">
        <v>862</v>
      </c>
      <c r="AO28" s="28"/>
      <c r="AP28" s="28"/>
    </row>
    <row r="29" spans="1:42" ht="40" customHeight="1">
      <c r="A29" s="157" t="s">
        <v>4799</v>
      </c>
      <c r="B29" s="157"/>
      <c r="C29" s="860"/>
      <c r="D29" s="860"/>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row>
    <row r="30" spans="1:42" ht="40" customHeight="1">
      <c r="A30" s="861" t="s">
        <v>878</v>
      </c>
      <c r="B30" s="862" t="s">
        <v>4809</v>
      </c>
      <c r="C30" s="863" t="s">
        <v>111</v>
      </c>
      <c r="D30" s="864" t="s">
        <v>112</v>
      </c>
      <c r="E30" s="865" t="s">
        <v>879</v>
      </c>
      <c r="F30" s="866" t="s">
        <v>880</v>
      </c>
      <c r="G30" s="865" t="s">
        <v>881</v>
      </c>
      <c r="H30" s="865" t="s">
        <v>881</v>
      </c>
      <c r="I30" s="155" t="s">
        <v>882</v>
      </c>
      <c r="J30" s="867"/>
      <c r="K30" s="891" t="s">
        <v>130</v>
      </c>
      <c r="L30" s="1035" t="s">
        <v>882</v>
      </c>
      <c r="M30" s="724"/>
      <c r="N30" s="1035" t="s">
        <v>4406</v>
      </c>
      <c r="O30" s="724"/>
      <c r="P30" s="1035" t="s">
        <v>4750</v>
      </c>
      <c r="Q30" s="724"/>
      <c r="R30" s="68" t="s">
        <v>85</v>
      </c>
      <c r="S30" s="68"/>
      <c r="T30" s="68" t="s">
        <v>883</v>
      </c>
      <c r="U30" s="68" t="s">
        <v>884</v>
      </c>
      <c r="V30" s="68"/>
      <c r="W30" s="68"/>
      <c r="X30" s="68"/>
      <c r="Y30" s="68"/>
      <c r="Z30" s="68" t="s">
        <v>112</v>
      </c>
      <c r="AA30" s="68"/>
      <c r="AB30" s="68"/>
      <c r="AC30" s="68"/>
      <c r="AD30" s="68" t="s">
        <v>109</v>
      </c>
      <c r="AE30" s="68"/>
      <c r="AF30" s="68"/>
      <c r="AG30" s="68" t="s">
        <v>112</v>
      </c>
      <c r="AH30" s="140" t="s">
        <v>885</v>
      </c>
      <c r="AI30" s="140"/>
      <c r="AJ30" s="66"/>
      <c r="AK30" s="66"/>
      <c r="AL30" s="66"/>
      <c r="AM30" s="66"/>
      <c r="AN30" s="160" t="s">
        <v>886</v>
      </c>
      <c r="AO30" s="27"/>
      <c r="AP30" s="27"/>
    </row>
    <row r="31" spans="1:42" ht="40" customHeight="1">
      <c r="A31" s="861" t="s">
        <v>887</v>
      </c>
      <c r="B31" s="862" t="s">
        <v>545</v>
      </c>
      <c r="C31" s="868" t="s">
        <v>51</v>
      </c>
      <c r="D31" s="864" t="s">
        <v>52</v>
      </c>
      <c r="E31" s="869" t="s">
        <v>888</v>
      </c>
      <c r="F31" s="866" t="s">
        <v>889</v>
      </c>
      <c r="G31" s="155" t="s">
        <v>890</v>
      </c>
      <c r="H31" s="865" t="s">
        <v>891</v>
      </c>
      <c r="I31" s="155" t="s">
        <v>892</v>
      </c>
      <c r="J31" s="867"/>
      <c r="K31" s="891" t="s">
        <v>130</v>
      </c>
      <c r="L31" s="155" t="s">
        <v>4407</v>
      </c>
      <c r="M31" s="724"/>
      <c r="N31" s="155"/>
      <c r="O31" s="724"/>
      <c r="P31" s="155"/>
      <c r="Q31" s="724"/>
      <c r="R31" s="68" t="s">
        <v>61</v>
      </c>
      <c r="S31" s="68"/>
      <c r="T31" s="68" t="s">
        <v>893</v>
      </c>
      <c r="U31" s="68"/>
      <c r="V31" s="68"/>
      <c r="W31" s="68"/>
      <c r="X31" s="68"/>
      <c r="Y31" s="68"/>
      <c r="Z31" s="68" t="s">
        <v>52</v>
      </c>
      <c r="AA31" s="68" t="s">
        <v>4408</v>
      </c>
      <c r="AB31" s="161" t="s">
        <v>894</v>
      </c>
      <c r="AC31" s="68" t="s">
        <v>895</v>
      </c>
      <c r="AD31" s="68" t="s">
        <v>896</v>
      </c>
      <c r="AE31" s="68" t="s">
        <v>440</v>
      </c>
      <c r="AF31" s="68" t="s">
        <v>897</v>
      </c>
      <c r="AG31" s="68" t="s">
        <v>112</v>
      </c>
      <c r="AH31" s="140" t="s">
        <v>885</v>
      </c>
      <c r="AI31" s="68"/>
      <c r="AJ31" s="28"/>
      <c r="AK31" s="28"/>
      <c r="AL31" s="28"/>
      <c r="AM31" s="28"/>
      <c r="AN31" s="160" t="s">
        <v>886</v>
      </c>
      <c r="AO31" s="27"/>
      <c r="AP31" s="27"/>
    </row>
    <row r="32" spans="1:42" ht="40" customHeight="1">
      <c r="A32" s="861" t="s">
        <v>898</v>
      </c>
      <c r="B32" s="862" t="s">
        <v>545</v>
      </c>
      <c r="C32" s="868" t="s">
        <v>51</v>
      </c>
      <c r="D32" s="864" t="s">
        <v>52</v>
      </c>
      <c r="E32" s="869" t="s">
        <v>888</v>
      </c>
      <c r="F32" s="866" t="s">
        <v>899</v>
      </c>
      <c r="G32" s="155" t="s">
        <v>890</v>
      </c>
      <c r="H32" s="155" t="s">
        <v>891</v>
      </c>
      <c r="I32" s="155" t="s">
        <v>4409</v>
      </c>
      <c r="J32" s="867"/>
      <c r="K32" s="891" t="s">
        <v>130</v>
      </c>
      <c r="L32" s="155" t="s">
        <v>900</v>
      </c>
      <c r="M32" s="724"/>
      <c r="N32" s="155"/>
      <c r="O32" s="724"/>
      <c r="P32" s="155" t="s">
        <v>901</v>
      </c>
      <c r="Q32" s="724"/>
      <c r="R32" s="68" t="s">
        <v>85</v>
      </c>
      <c r="S32" s="68"/>
      <c r="T32" s="68" t="s">
        <v>902</v>
      </c>
      <c r="U32" s="68" t="s">
        <v>4410</v>
      </c>
      <c r="V32" s="68"/>
      <c r="W32" s="68"/>
      <c r="X32" s="68"/>
      <c r="Y32" s="68"/>
      <c r="Z32" s="68" t="s">
        <v>903</v>
      </c>
      <c r="AA32" s="160" t="s">
        <v>904</v>
      </c>
      <c r="AB32" s="68" t="s">
        <v>323</v>
      </c>
      <c r="AC32" s="68"/>
      <c r="AD32" s="68" t="s">
        <v>905</v>
      </c>
      <c r="AE32" s="68"/>
      <c r="AF32" s="68"/>
      <c r="AG32" s="68" t="s">
        <v>112</v>
      </c>
      <c r="AH32" s="140" t="s">
        <v>885</v>
      </c>
      <c r="AI32" s="68" t="s">
        <v>906</v>
      </c>
      <c r="AJ32" s="28"/>
      <c r="AK32" s="28"/>
      <c r="AL32" s="28"/>
      <c r="AM32" s="28"/>
      <c r="AN32" s="160" t="s">
        <v>886</v>
      </c>
      <c r="AO32" s="27"/>
      <c r="AP32" s="27"/>
    </row>
    <row r="33" spans="1:42" ht="87">
      <c r="A33" s="861" t="s">
        <v>907</v>
      </c>
      <c r="B33" s="862" t="s">
        <v>545</v>
      </c>
      <c r="C33" s="868" t="s">
        <v>51</v>
      </c>
      <c r="D33" s="864" t="s">
        <v>52</v>
      </c>
      <c r="E33" s="869" t="s">
        <v>888</v>
      </c>
      <c r="F33" s="155" t="s">
        <v>4802</v>
      </c>
      <c r="G33" s="155" t="s">
        <v>908</v>
      </c>
      <c r="H33" s="155" t="s">
        <v>909</v>
      </c>
      <c r="I33" s="155" t="s">
        <v>4411</v>
      </c>
      <c r="J33" s="867"/>
      <c r="K33" s="891" t="s">
        <v>130</v>
      </c>
      <c r="L33" s="155" t="s">
        <v>910</v>
      </c>
      <c r="M33" s="724"/>
      <c r="N33" s="155" t="s">
        <v>911</v>
      </c>
      <c r="O33" s="724"/>
      <c r="P33" s="155"/>
      <c r="Q33" s="724"/>
      <c r="R33" s="68" t="s">
        <v>85</v>
      </c>
      <c r="S33" s="68"/>
      <c r="T33" s="68"/>
      <c r="U33" s="68"/>
      <c r="V33" s="68"/>
      <c r="W33" s="68"/>
      <c r="X33" s="68"/>
      <c r="Y33" s="68"/>
      <c r="Z33" s="68" t="s">
        <v>52</v>
      </c>
      <c r="AA33" s="160" t="s">
        <v>904</v>
      </c>
      <c r="AB33" s="68" t="s">
        <v>323</v>
      </c>
      <c r="AC33" s="68"/>
      <c r="AD33" s="68"/>
      <c r="AE33" s="68"/>
      <c r="AF33" s="68"/>
      <c r="AG33" s="68" t="s">
        <v>112</v>
      </c>
      <c r="AH33" s="140" t="s">
        <v>885</v>
      </c>
      <c r="AI33" s="68"/>
      <c r="AJ33" s="28"/>
      <c r="AK33" s="28"/>
      <c r="AL33" s="28"/>
      <c r="AM33" s="28"/>
      <c r="AN33" s="160" t="s">
        <v>886</v>
      </c>
      <c r="AO33" s="27"/>
      <c r="AP33" s="27"/>
    </row>
    <row r="34" spans="1:42" ht="40" customHeight="1">
      <c r="A34" s="27" t="s">
        <v>925</v>
      </c>
      <c r="B34" s="862" t="s">
        <v>4809</v>
      </c>
      <c r="C34" s="376" t="s">
        <v>811</v>
      </c>
      <c r="D34" s="39" t="s">
        <v>926</v>
      </c>
      <c r="E34" s="66" t="s">
        <v>927</v>
      </c>
      <c r="F34" s="66" t="s">
        <v>4425</v>
      </c>
      <c r="G34" s="66" t="s">
        <v>928</v>
      </c>
      <c r="H34" s="66"/>
      <c r="I34" s="1036" t="s">
        <v>4752</v>
      </c>
      <c r="J34" s="1023"/>
      <c r="K34" s="986" t="s">
        <v>130</v>
      </c>
      <c r="L34" s="162" t="s">
        <v>901</v>
      </c>
      <c r="M34" s="700"/>
      <c r="N34" s="162" t="s">
        <v>901</v>
      </c>
      <c r="O34" s="700"/>
      <c r="P34" s="162" t="s">
        <v>901</v>
      </c>
      <c r="Q34" s="700"/>
      <c r="R34" s="66"/>
      <c r="S34" s="66"/>
      <c r="T34" s="66"/>
      <c r="U34" s="66"/>
      <c r="V34" s="66"/>
      <c r="W34" s="66"/>
      <c r="X34" s="66"/>
      <c r="Y34" s="66"/>
      <c r="Z34" s="66" t="s">
        <v>929</v>
      </c>
      <c r="AA34" s="66"/>
      <c r="AB34" s="66"/>
      <c r="AC34" s="66"/>
      <c r="AD34" s="66" t="s">
        <v>929</v>
      </c>
      <c r="AE34" s="66"/>
      <c r="AF34" s="66"/>
      <c r="AG34" s="66" t="s">
        <v>698</v>
      </c>
      <c r="AH34" s="163"/>
      <c r="AI34" s="66"/>
      <c r="AJ34" s="28"/>
      <c r="AK34" s="28"/>
      <c r="AL34" s="28"/>
      <c r="AM34" s="28"/>
      <c r="AN34" s="164" t="s">
        <v>930</v>
      </c>
      <c r="AO34" s="27"/>
      <c r="AP34" s="27"/>
    </row>
    <row r="35" spans="1:42" ht="40" customHeight="1">
      <c r="A35" s="861" t="s">
        <v>941</v>
      </c>
      <c r="B35" s="877" t="s">
        <v>564</v>
      </c>
      <c r="C35" s="868" t="s">
        <v>51</v>
      </c>
      <c r="D35" s="864" t="s">
        <v>52</v>
      </c>
      <c r="E35" s="878" t="s">
        <v>932</v>
      </c>
      <c r="F35" s="879" t="s">
        <v>942</v>
      </c>
      <c r="G35" s="879" t="s">
        <v>943</v>
      </c>
      <c r="H35" s="880" t="s">
        <v>944</v>
      </c>
      <c r="I35" s="880" t="s">
        <v>4428</v>
      </c>
      <c r="J35" s="881"/>
      <c r="K35" s="891" t="s">
        <v>130</v>
      </c>
      <c r="L35" s="155" t="s">
        <v>945</v>
      </c>
      <c r="M35" s="724"/>
      <c r="N35" s="155" t="s">
        <v>4429</v>
      </c>
      <c r="O35" s="724"/>
      <c r="P35" s="155" t="s">
        <v>946</v>
      </c>
      <c r="Q35" s="724"/>
      <c r="R35" s="165" t="s">
        <v>349</v>
      </c>
      <c r="S35" s="165"/>
      <c r="T35" s="165" t="s">
        <v>947</v>
      </c>
      <c r="U35" s="165" t="s">
        <v>948</v>
      </c>
      <c r="V35" s="66" t="s">
        <v>949</v>
      </c>
      <c r="W35" s="66"/>
      <c r="X35" s="66"/>
      <c r="Y35" s="66"/>
      <c r="Z35" s="66" t="s">
        <v>698</v>
      </c>
      <c r="AA35" s="66" t="s">
        <v>950</v>
      </c>
      <c r="AB35" s="66" t="s">
        <v>951</v>
      </c>
      <c r="AC35" s="66"/>
      <c r="AD35" s="66" t="s">
        <v>440</v>
      </c>
      <c r="AE35" s="66"/>
      <c r="AF35" s="66"/>
      <c r="AG35" s="66"/>
      <c r="AH35" s="140" t="s">
        <v>885</v>
      </c>
      <c r="AI35" s="66"/>
      <c r="AJ35" s="27"/>
      <c r="AK35" s="27"/>
      <c r="AL35" s="27"/>
      <c r="AM35" s="27"/>
      <c r="AN35" s="167" t="s">
        <v>962</v>
      </c>
      <c r="AO35" s="27"/>
      <c r="AP35" s="27"/>
    </row>
    <row r="36" spans="1:42" ht="40" customHeight="1">
      <c r="A36" s="861" t="s">
        <v>952</v>
      </c>
      <c r="B36" s="877" t="s">
        <v>564</v>
      </c>
      <c r="C36" s="868" t="s">
        <v>51</v>
      </c>
      <c r="D36" s="864" t="s">
        <v>52</v>
      </c>
      <c r="E36" s="878" t="s">
        <v>932</v>
      </c>
      <c r="F36" s="879"/>
      <c r="G36" s="879" t="s">
        <v>934</v>
      </c>
      <c r="H36" s="879" t="s">
        <v>953</v>
      </c>
      <c r="I36" s="155" t="s">
        <v>954</v>
      </c>
      <c r="J36" s="867"/>
      <c r="K36" s="891" t="s">
        <v>130</v>
      </c>
      <c r="L36" s="155" t="s">
        <v>955</v>
      </c>
      <c r="M36" s="724"/>
      <c r="N36" s="155" t="s">
        <v>956</v>
      </c>
      <c r="O36" s="724"/>
      <c r="P36" s="155" t="s">
        <v>957</v>
      </c>
      <c r="Q36" s="724"/>
      <c r="R36" s="165"/>
      <c r="S36" s="165"/>
      <c r="T36" s="165"/>
      <c r="U36" s="165" t="s">
        <v>958</v>
      </c>
      <c r="V36" s="66"/>
      <c r="W36" s="66"/>
      <c r="X36" s="66"/>
      <c r="Y36" s="66"/>
      <c r="Z36" s="66" t="s">
        <v>959</v>
      </c>
      <c r="AA36" s="160" t="s">
        <v>904</v>
      </c>
      <c r="AB36" s="66" t="s">
        <v>960</v>
      </c>
      <c r="AC36" s="66"/>
      <c r="AD36" s="66" t="s">
        <v>961</v>
      </c>
      <c r="AE36" s="66"/>
      <c r="AF36" s="66"/>
      <c r="AG36" s="66" t="s">
        <v>440</v>
      </c>
      <c r="AH36" s="140" t="s">
        <v>885</v>
      </c>
      <c r="AI36" s="66"/>
      <c r="AJ36" s="27"/>
      <c r="AK36" s="27"/>
      <c r="AL36" s="27"/>
      <c r="AM36" s="27"/>
      <c r="AN36" s="167" t="s">
        <v>962</v>
      </c>
      <c r="AO36" s="27"/>
      <c r="AP36" s="27"/>
    </row>
    <row r="37" spans="1:42" ht="40" customHeight="1">
      <c r="A37" s="861" t="s">
        <v>963</v>
      </c>
      <c r="B37" s="877" t="s">
        <v>564</v>
      </c>
      <c r="C37" s="868" t="s">
        <v>51</v>
      </c>
      <c r="D37" s="864" t="s">
        <v>52</v>
      </c>
      <c r="E37" s="878" t="s">
        <v>932</v>
      </c>
      <c r="F37" s="883" t="s">
        <v>964</v>
      </c>
      <c r="G37" s="883" t="s">
        <v>934</v>
      </c>
      <c r="H37" s="883" t="s">
        <v>965</v>
      </c>
      <c r="I37" s="155" t="s">
        <v>966</v>
      </c>
      <c r="J37" s="867"/>
      <c r="K37" s="891" t="s">
        <v>130</v>
      </c>
      <c r="L37" s="155" t="s">
        <v>967</v>
      </c>
      <c r="M37" s="724"/>
      <c r="N37" s="155" t="s">
        <v>968</v>
      </c>
      <c r="O37" s="724"/>
      <c r="P37" s="155" t="s">
        <v>968</v>
      </c>
      <c r="Q37" s="724"/>
      <c r="R37" s="66" t="s">
        <v>85</v>
      </c>
      <c r="S37" s="66"/>
      <c r="T37" s="66" t="s">
        <v>969</v>
      </c>
      <c r="U37" s="66"/>
      <c r="V37" s="66"/>
      <c r="W37" s="66"/>
      <c r="X37" s="66"/>
      <c r="Y37" s="66"/>
      <c r="Z37" s="66" t="s">
        <v>970</v>
      </c>
      <c r="AA37" s="160" t="s">
        <v>971</v>
      </c>
      <c r="AB37" s="66" t="s">
        <v>156</v>
      </c>
      <c r="AC37" s="66" t="s">
        <v>972</v>
      </c>
      <c r="AD37" s="66" t="s">
        <v>970</v>
      </c>
      <c r="AE37" s="66" t="s">
        <v>440</v>
      </c>
      <c r="AF37" s="66"/>
      <c r="AG37" s="66" t="s">
        <v>440</v>
      </c>
      <c r="AH37" s="140" t="s">
        <v>885</v>
      </c>
      <c r="AI37" s="66"/>
      <c r="AJ37" s="27"/>
      <c r="AK37" s="27"/>
      <c r="AL37" s="27"/>
      <c r="AM37" s="27"/>
      <c r="AN37" s="164" t="s">
        <v>930</v>
      </c>
      <c r="AO37" s="27"/>
      <c r="AP37" s="27"/>
    </row>
    <row r="38" spans="1:42" ht="40" customHeight="1">
      <c r="A38" s="985" t="s">
        <v>973</v>
      </c>
      <c r="B38" s="862" t="s">
        <v>4809</v>
      </c>
      <c r="C38" s="868" t="s">
        <v>51</v>
      </c>
      <c r="D38" s="864" t="s">
        <v>926</v>
      </c>
      <c r="E38" s="1236" t="s">
        <v>974</v>
      </c>
      <c r="F38" s="865" t="s">
        <v>975</v>
      </c>
      <c r="G38" s="865" t="s">
        <v>4430</v>
      </c>
      <c r="H38" s="865" t="s">
        <v>976</v>
      </c>
      <c r="I38" s="866" t="s">
        <v>977</v>
      </c>
      <c r="J38" s="884"/>
      <c r="K38" s="891" t="s">
        <v>130</v>
      </c>
      <c r="L38" s="866" t="s">
        <v>4431</v>
      </c>
      <c r="M38" s="885"/>
      <c r="N38" s="882"/>
      <c r="O38" s="886"/>
      <c r="P38" s="882"/>
      <c r="Q38" s="886"/>
      <c r="R38" s="140" t="s">
        <v>978</v>
      </c>
      <c r="S38" s="165" t="s">
        <v>979</v>
      </c>
      <c r="T38" s="165" t="s">
        <v>980</v>
      </c>
      <c r="U38" s="165" t="s">
        <v>109</v>
      </c>
      <c r="V38" s="165" t="s">
        <v>981</v>
      </c>
      <c r="W38" s="165">
        <v>1</v>
      </c>
      <c r="X38" s="165"/>
      <c r="Y38" s="165"/>
      <c r="Z38" s="140" t="s">
        <v>52</v>
      </c>
      <c r="AA38" s="140" t="s">
        <v>982</v>
      </c>
      <c r="AB38" s="140" t="s">
        <v>983</v>
      </c>
      <c r="AC38" s="140" t="s">
        <v>132</v>
      </c>
      <c r="AD38" s="137" t="s">
        <v>984</v>
      </c>
      <c r="AE38" s="137" t="s">
        <v>985</v>
      </c>
      <c r="AF38" s="137" t="s">
        <v>986</v>
      </c>
      <c r="AG38" s="140"/>
      <c r="AH38" s="137" t="s">
        <v>987</v>
      </c>
      <c r="AI38" s="137" t="s">
        <v>988</v>
      </c>
      <c r="AJ38" s="137"/>
      <c r="AK38" s="137"/>
      <c r="AL38" s="137"/>
      <c r="AM38" s="137"/>
      <c r="AN38" s="145" t="s">
        <v>989</v>
      </c>
      <c r="AO38" s="27"/>
      <c r="AP38" s="27"/>
    </row>
    <row r="39" spans="1:42" ht="40" customHeight="1">
      <c r="A39" s="985" t="s">
        <v>990</v>
      </c>
      <c r="B39" s="862" t="s">
        <v>4809</v>
      </c>
      <c r="C39" s="868" t="s">
        <v>51</v>
      </c>
      <c r="D39" s="864" t="s">
        <v>926</v>
      </c>
      <c r="E39" s="1236"/>
      <c r="F39" s="887" t="s">
        <v>991</v>
      </c>
      <c r="G39" s="879" t="s">
        <v>992</v>
      </c>
      <c r="H39" s="865" t="s">
        <v>993</v>
      </c>
      <c r="I39" s="882" t="s">
        <v>4756</v>
      </c>
      <c r="J39" s="884"/>
      <c r="K39" s="891" t="s">
        <v>130</v>
      </c>
      <c r="L39" s="882" t="s">
        <v>4757</v>
      </c>
      <c r="M39" s="885"/>
      <c r="N39" s="882" t="s">
        <v>4758</v>
      </c>
      <c r="O39" s="885"/>
      <c r="P39" s="866"/>
      <c r="Q39" s="885"/>
      <c r="R39" s="165" t="s">
        <v>978</v>
      </c>
      <c r="S39" s="165" t="s">
        <v>994</v>
      </c>
      <c r="T39" s="165"/>
      <c r="U39" s="165"/>
      <c r="V39" s="165"/>
      <c r="W39" s="165"/>
      <c r="X39" s="165"/>
      <c r="Y39" s="165"/>
      <c r="Z39" s="165" t="s">
        <v>52</v>
      </c>
      <c r="AA39" s="165" t="s">
        <v>995</v>
      </c>
      <c r="AB39" s="165" t="s">
        <v>996</v>
      </c>
      <c r="AC39" s="165" t="s">
        <v>156</v>
      </c>
      <c r="AD39" s="55" t="s">
        <v>997</v>
      </c>
      <c r="AE39" s="55" t="s">
        <v>998</v>
      </c>
      <c r="AF39" s="55"/>
      <c r="AG39" s="55"/>
      <c r="AH39" s="55" t="s">
        <v>999</v>
      </c>
      <c r="AI39" s="137" t="s">
        <v>988</v>
      </c>
      <c r="AJ39" s="55"/>
      <c r="AK39" s="55"/>
      <c r="AL39" s="55"/>
      <c r="AM39" s="55"/>
      <c r="AN39" s="146" t="s">
        <v>1000</v>
      </c>
      <c r="AO39" s="27"/>
      <c r="AP39" s="27"/>
    </row>
    <row r="40" spans="1:42" ht="40" customHeight="1">
      <c r="A40" s="985" t="s">
        <v>1001</v>
      </c>
      <c r="B40" s="862" t="s">
        <v>4809</v>
      </c>
      <c r="C40" s="868" t="s">
        <v>51</v>
      </c>
      <c r="D40" s="864" t="s">
        <v>926</v>
      </c>
      <c r="E40" s="1236"/>
      <c r="F40" s="887" t="s">
        <v>1002</v>
      </c>
      <c r="G40" s="879" t="s">
        <v>1003</v>
      </c>
      <c r="H40" s="865" t="s">
        <v>1004</v>
      </c>
      <c r="I40" s="866" t="s">
        <v>1005</v>
      </c>
      <c r="J40" s="888"/>
      <c r="K40" s="866"/>
      <c r="L40" s="866" t="s">
        <v>1005</v>
      </c>
      <c r="M40" s="885"/>
      <c r="N40" s="882" t="s">
        <v>4758</v>
      </c>
      <c r="O40" s="885"/>
      <c r="P40" s="866"/>
      <c r="Q40" s="885"/>
      <c r="R40" s="165" t="s">
        <v>978</v>
      </c>
      <c r="S40" s="165" t="s">
        <v>1006</v>
      </c>
      <c r="T40" s="165"/>
      <c r="U40" s="165"/>
      <c r="V40" s="165"/>
      <c r="W40" s="165"/>
      <c r="X40" s="165"/>
      <c r="Y40" s="165"/>
      <c r="Z40" s="165" t="s">
        <v>52</v>
      </c>
      <c r="AA40" s="168" t="s">
        <v>1007</v>
      </c>
      <c r="AB40" s="165" t="s">
        <v>323</v>
      </c>
      <c r="AC40" s="165" t="s">
        <v>156</v>
      </c>
      <c r="AD40" s="55" t="s">
        <v>1008</v>
      </c>
      <c r="AE40" s="55" t="s">
        <v>109</v>
      </c>
      <c r="AF40" s="55"/>
      <c r="AG40" s="55"/>
      <c r="AH40" s="55" t="s">
        <v>1009</v>
      </c>
      <c r="AI40" s="137" t="s">
        <v>988</v>
      </c>
      <c r="AJ40" s="55"/>
      <c r="AK40" s="55"/>
      <c r="AL40" s="55"/>
      <c r="AM40" s="55"/>
      <c r="AN40" s="146" t="s">
        <v>1010</v>
      </c>
      <c r="AO40" s="27"/>
      <c r="AP40" s="27"/>
    </row>
    <row r="41" spans="1:42" ht="40" customHeight="1">
      <c r="A41" s="985" t="s">
        <v>1011</v>
      </c>
      <c r="B41" s="862" t="s">
        <v>4809</v>
      </c>
      <c r="C41" s="868" t="s">
        <v>51</v>
      </c>
      <c r="D41" s="864" t="s">
        <v>926</v>
      </c>
      <c r="E41" s="1236"/>
      <c r="F41" s="887" t="s">
        <v>1012</v>
      </c>
      <c r="G41" s="879" t="s">
        <v>1013</v>
      </c>
      <c r="H41" s="865" t="s">
        <v>1014</v>
      </c>
      <c r="I41" s="866" t="s">
        <v>1015</v>
      </c>
      <c r="J41" s="888"/>
      <c r="K41" s="866"/>
      <c r="L41" s="866" t="s">
        <v>1015</v>
      </c>
      <c r="M41" s="885"/>
      <c r="N41" s="866"/>
      <c r="O41" s="885"/>
      <c r="P41" s="866"/>
      <c r="Q41" s="885"/>
      <c r="R41" s="165" t="s">
        <v>85</v>
      </c>
      <c r="S41" s="165"/>
      <c r="T41" s="165" t="s">
        <v>1016</v>
      </c>
      <c r="U41" s="165" t="s">
        <v>1017</v>
      </c>
      <c r="V41" s="165"/>
      <c r="W41" s="165"/>
      <c r="X41" s="165"/>
      <c r="Y41" s="165"/>
      <c r="Z41" s="165" t="s">
        <v>52</v>
      </c>
      <c r="AA41" s="168" t="s">
        <v>1007</v>
      </c>
      <c r="AB41" s="165"/>
      <c r="AC41" s="165" t="s">
        <v>1018</v>
      </c>
      <c r="AD41" s="55" t="s">
        <v>1019</v>
      </c>
      <c r="AE41" s="55"/>
      <c r="AF41" s="55"/>
      <c r="AG41" s="55"/>
      <c r="AH41" s="55" t="s">
        <v>1020</v>
      </c>
      <c r="AI41" s="137" t="s">
        <v>988</v>
      </c>
      <c r="AJ41" s="55"/>
      <c r="AK41" s="55"/>
      <c r="AL41" s="55"/>
      <c r="AM41" s="55"/>
      <c r="AN41" s="146" t="s">
        <v>1010</v>
      </c>
      <c r="AO41" s="27"/>
      <c r="AP41" s="27"/>
    </row>
    <row r="42" spans="1:42" ht="40" customHeight="1">
      <c r="A42" s="46" t="s">
        <v>4755</v>
      </c>
      <c r="B42" s="862" t="s">
        <v>22</v>
      </c>
      <c r="C42" s="868" t="s">
        <v>51</v>
      </c>
      <c r="D42" s="864" t="s">
        <v>926</v>
      </c>
      <c r="E42" s="1236"/>
      <c r="F42" s="887" t="s">
        <v>1021</v>
      </c>
      <c r="G42" s="879" t="s">
        <v>4432</v>
      </c>
      <c r="H42" s="865" t="s">
        <v>1022</v>
      </c>
      <c r="I42" s="866" t="s">
        <v>1023</v>
      </c>
      <c r="J42" s="888"/>
      <c r="K42" s="882" t="s">
        <v>4759</v>
      </c>
      <c r="L42" s="1037" t="s">
        <v>4762</v>
      </c>
      <c r="M42" s="885"/>
      <c r="N42" s="866"/>
      <c r="O42" s="885"/>
      <c r="P42" s="866"/>
      <c r="Q42" s="885"/>
      <c r="R42" s="165" t="s">
        <v>85</v>
      </c>
      <c r="S42" s="165"/>
      <c r="T42" s="165" t="s">
        <v>1025</v>
      </c>
      <c r="U42" s="165"/>
      <c r="V42" s="165"/>
      <c r="W42" s="165"/>
      <c r="X42" s="165"/>
      <c r="Y42" s="165"/>
      <c r="Z42" s="165" t="s">
        <v>52</v>
      </c>
      <c r="AA42" s="168" t="s">
        <v>1026</v>
      </c>
      <c r="AB42" s="165"/>
      <c r="AC42" s="165"/>
      <c r="AD42" s="55" t="s">
        <v>109</v>
      </c>
      <c r="AE42" s="55"/>
      <c r="AF42" s="55"/>
      <c r="AG42" s="55" t="s">
        <v>4433</v>
      </c>
      <c r="AH42" s="55" t="s">
        <v>987</v>
      </c>
      <c r="AI42" s="137" t="s">
        <v>988</v>
      </c>
      <c r="AJ42" s="55"/>
      <c r="AK42" s="55"/>
      <c r="AL42" s="55"/>
      <c r="AM42" s="55"/>
      <c r="AN42" s="145" t="s">
        <v>1027</v>
      </c>
      <c r="AO42" s="27"/>
      <c r="AP42" s="27"/>
    </row>
    <row r="43" spans="1:42" ht="40" customHeight="1">
      <c r="A43" s="985" t="s">
        <v>1028</v>
      </c>
      <c r="B43" s="862" t="s">
        <v>4809</v>
      </c>
      <c r="C43" s="889" t="s">
        <v>534</v>
      </c>
      <c r="D43" s="39" t="s">
        <v>926</v>
      </c>
      <c r="E43" s="1237" t="s">
        <v>1029</v>
      </c>
      <c r="F43" s="887" t="s">
        <v>1030</v>
      </c>
      <c r="G43" s="879" t="s">
        <v>1031</v>
      </c>
      <c r="H43" s="865" t="s">
        <v>4434</v>
      </c>
      <c r="I43" s="866" t="s">
        <v>4435</v>
      </c>
      <c r="J43" s="888"/>
      <c r="K43" s="142" t="s">
        <v>4760</v>
      </c>
      <c r="L43" s="1038" t="s">
        <v>4763</v>
      </c>
      <c r="M43" s="885"/>
      <c r="N43" s="866"/>
      <c r="O43" s="885"/>
      <c r="P43" s="866"/>
      <c r="Q43" s="885"/>
      <c r="R43" s="165" t="s">
        <v>85</v>
      </c>
      <c r="S43" s="165"/>
      <c r="T43" s="165" t="s">
        <v>1032</v>
      </c>
      <c r="U43" s="165"/>
      <c r="V43" s="165"/>
      <c r="W43" s="165"/>
      <c r="X43" s="165"/>
      <c r="Y43" s="165"/>
      <c r="Z43" s="165" t="s">
        <v>112</v>
      </c>
      <c r="AA43" s="168" t="s">
        <v>1038</v>
      </c>
      <c r="AB43" s="165"/>
      <c r="AC43" s="165" t="s">
        <v>130</v>
      </c>
      <c r="AD43" s="55" t="s">
        <v>109</v>
      </c>
      <c r="AE43" s="55"/>
      <c r="AF43" s="55"/>
      <c r="AG43" s="55"/>
      <c r="AH43" s="55" t="s">
        <v>987</v>
      </c>
      <c r="AI43" s="137" t="s">
        <v>988</v>
      </c>
      <c r="AJ43" s="55"/>
      <c r="AK43" s="55"/>
      <c r="AL43" s="55"/>
      <c r="AM43" s="55"/>
      <c r="AN43" s="145" t="s">
        <v>1033</v>
      </c>
      <c r="AO43" s="27"/>
      <c r="AP43" s="27"/>
    </row>
    <row r="44" spans="1:42" ht="40" customHeight="1">
      <c r="A44" s="985" t="s">
        <v>1034</v>
      </c>
      <c r="B44" s="862" t="s">
        <v>4809</v>
      </c>
      <c r="C44" s="889" t="s">
        <v>534</v>
      </c>
      <c r="D44" s="39" t="s">
        <v>926</v>
      </c>
      <c r="E44" s="1238"/>
      <c r="F44" s="879" t="s">
        <v>1035</v>
      </c>
      <c r="G44" s="879" t="s">
        <v>4436</v>
      </c>
      <c r="H44" s="865" t="s">
        <v>1036</v>
      </c>
      <c r="I44" s="866" t="s">
        <v>1037</v>
      </c>
      <c r="J44" s="888"/>
      <c r="K44" s="1039" t="s">
        <v>4761</v>
      </c>
      <c r="L44" s="866" t="s">
        <v>4437</v>
      </c>
      <c r="M44" s="885"/>
      <c r="N44" s="866"/>
      <c r="O44" s="885"/>
      <c r="P44" s="866"/>
      <c r="Q44" s="885"/>
      <c r="R44" s="165" t="s">
        <v>85</v>
      </c>
      <c r="S44" s="165"/>
      <c r="T44" s="165"/>
      <c r="U44" s="165"/>
      <c r="V44" s="165"/>
      <c r="W44" s="165"/>
      <c r="X44" s="165"/>
      <c r="Y44" s="165"/>
      <c r="Z44" s="165" t="s">
        <v>112</v>
      </c>
      <c r="AA44" s="168" t="s">
        <v>1038</v>
      </c>
      <c r="AB44" s="165"/>
      <c r="AC44" s="165" t="s">
        <v>130</v>
      </c>
      <c r="AD44" s="55" t="s">
        <v>109</v>
      </c>
      <c r="AE44" s="55"/>
      <c r="AF44" s="55"/>
      <c r="AG44" s="55"/>
      <c r="AH44" s="55" t="s">
        <v>1009</v>
      </c>
      <c r="AI44" s="137" t="s">
        <v>988</v>
      </c>
      <c r="AJ44" s="55"/>
      <c r="AK44" s="55"/>
      <c r="AL44" s="55"/>
      <c r="AM44" s="55"/>
      <c r="AN44" s="145" t="s">
        <v>1039</v>
      </c>
      <c r="AO44" s="27"/>
      <c r="AP44" s="27"/>
    </row>
    <row r="45" spans="1:42" ht="40" customHeight="1">
      <c r="A45" s="954" t="s">
        <v>4810</v>
      </c>
      <c r="B45" s="862" t="s">
        <v>22</v>
      </c>
      <c r="C45" s="868" t="s">
        <v>51</v>
      </c>
      <c r="D45" s="864" t="s">
        <v>926</v>
      </c>
      <c r="E45" s="1238"/>
      <c r="F45" s="887" t="s">
        <v>1040</v>
      </c>
      <c r="G45" s="879" t="s">
        <v>1041</v>
      </c>
      <c r="H45" s="865" t="s">
        <v>4438</v>
      </c>
      <c r="I45" s="866" t="s">
        <v>1042</v>
      </c>
      <c r="J45" s="888"/>
      <c r="K45" s="866"/>
      <c r="L45" s="882" t="s">
        <v>4764</v>
      </c>
      <c r="M45" s="885"/>
      <c r="N45" s="866"/>
      <c r="O45" s="885"/>
      <c r="P45" s="866"/>
      <c r="Q45" s="885"/>
      <c r="R45" s="165"/>
      <c r="S45" s="165"/>
      <c r="T45" s="165"/>
      <c r="U45" s="165"/>
      <c r="V45" s="165"/>
      <c r="W45" s="165"/>
      <c r="X45" s="165"/>
      <c r="Y45" s="165"/>
      <c r="Z45" s="165" t="s">
        <v>52</v>
      </c>
      <c r="AA45" s="168" t="s">
        <v>1026</v>
      </c>
      <c r="AB45" s="165"/>
      <c r="AC45" s="165"/>
      <c r="AD45" s="27"/>
      <c r="AE45" s="27"/>
      <c r="AF45" s="27"/>
      <c r="AG45" s="27"/>
      <c r="AH45" s="55" t="s">
        <v>987</v>
      </c>
      <c r="AI45" s="137" t="s">
        <v>988</v>
      </c>
      <c r="AJ45" s="55"/>
      <c r="AK45" s="55"/>
      <c r="AL45" s="55"/>
      <c r="AM45" s="55"/>
      <c r="AN45" s="145" t="s">
        <v>1027</v>
      </c>
      <c r="AO45" s="27"/>
      <c r="AP45" s="27"/>
    </row>
    <row r="46" spans="1:42" ht="40" customHeight="1" thickBot="1">
      <c r="A46" s="985" t="s">
        <v>1043</v>
      </c>
      <c r="B46" s="862" t="s">
        <v>4809</v>
      </c>
      <c r="C46" s="863" t="s">
        <v>111</v>
      </c>
      <c r="D46" s="864" t="s">
        <v>926</v>
      </c>
      <c r="E46" s="1239"/>
      <c r="F46" s="887" t="s">
        <v>4439</v>
      </c>
      <c r="G46" s="879" t="s">
        <v>1044</v>
      </c>
      <c r="H46" s="865"/>
      <c r="I46" s="866" t="s">
        <v>4440</v>
      </c>
      <c r="J46" s="888"/>
      <c r="K46" s="866"/>
      <c r="L46" s="882" t="s">
        <v>4765</v>
      </c>
      <c r="M46" s="885"/>
      <c r="N46" s="866"/>
      <c r="O46" s="885"/>
      <c r="P46" s="866"/>
      <c r="Q46" s="885"/>
      <c r="R46" s="165"/>
      <c r="S46" s="165"/>
      <c r="T46" s="165"/>
      <c r="U46" s="165"/>
      <c r="V46" s="165"/>
      <c r="W46" s="165"/>
      <c r="X46" s="165"/>
      <c r="Y46" s="165"/>
      <c r="Z46" s="165" t="s">
        <v>52</v>
      </c>
      <c r="AA46" s="165" t="s">
        <v>109</v>
      </c>
      <c r="AB46" s="165" t="s">
        <v>156</v>
      </c>
      <c r="AC46" s="140" t="s">
        <v>156</v>
      </c>
      <c r="AD46" s="55"/>
      <c r="AE46" s="55"/>
      <c r="AF46" s="55"/>
      <c r="AG46" s="55"/>
      <c r="AH46" s="55" t="s">
        <v>987</v>
      </c>
      <c r="AI46" s="137" t="s">
        <v>988</v>
      </c>
      <c r="AJ46" s="55"/>
      <c r="AK46" s="55"/>
      <c r="AL46" s="55"/>
      <c r="AM46" s="55"/>
      <c r="AN46" s="141" t="s">
        <v>1045</v>
      </c>
      <c r="AO46" s="27"/>
      <c r="AP46" s="27"/>
    </row>
    <row r="47" spans="1:42" ht="40" customHeight="1" thickBot="1">
      <c r="A47" s="27" t="s">
        <v>1046</v>
      </c>
      <c r="B47" s="862" t="s">
        <v>4809</v>
      </c>
      <c r="C47" s="376" t="s">
        <v>51</v>
      </c>
      <c r="D47" s="39" t="s">
        <v>926</v>
      </c>
      <c r="E47" s="169" t="s">
        <v>1047</v>
      </c>
      <c r="F47" s="879" t="s">
        <v>4441</v>
      </c>
      <c r="G47" s="879" t="s">
        <v>1048</v>
      </c>
      <c r="H47" s="865" t="s">
        <v>1049</v>
      </c>
      <c r="I47" s="866" t="s">
        <v>1050</v>
      </c>
      <c r="J47" s="888"/>
      <c r="K47" s="866"/>
      <c r="L47" s="1040" t="s">
        <v>4766</v>
      </c>
      <c r="M47" s="885"/>
      <c r="N47" s="866"/>
      <c r="O47" s="885"/>
      <c r="P47" s="866"/>
      <c r="Q47" s="885"/>
      <c r="R47" s="165"/>
      <c r="S47" s="165"/>
      <c r="T47" s="165"/>
      <c r="U47" s="165"/>
      <c r="V47" s="165"/>
      <c r="W47" s="165"/>
      <c r="X47" s="165"/>
      <c r="Y47" s="165"/>
      <c r="Z47" s="165" t="s">
        <v>52</v>
      </c>
      <c r="AA47" s="140" t="s">
        <v>982</v>
      </c>
      <c r="AB47" s="171">
        <v>73358</v>
      </c>
      <c r="AC47" s="165" t="s">
        <v>132</v>
      </c>
      <c r="AD47" s="55" t="s">
        <v>1051</v>
      </c>
      <c r="AE47" s="55" t="s">
        <v>440</v>
      </c>
      <c r="AF47" s="55"/>
      <c r="AG47" s="55" t="s">
        <v>1052</v>
      </c>
      <c r="AH47" s="55" t="s">
        <v>987</v>
      </c>
      <c r="AI47" s="137" t="s">
        <v>988</v>
      </c>
      <c r="AJ47" s="55"/>
      <c r="AK47" s="55"/>
      <c r="AL47" s="55"/>
      <c r="AM47" s="55"/>
      <c r="AN47" s="145" t="s">
        <v>1053</v>
      </c>
      <c r="AO47" s="27"/>
      <c r="AP47" s="27"/>
    </row>
    <row r="48" spans="1:42" ht="40" customHeight="1">
      <c r="A48" s="27" t="s">
        <v>1054</v>
      </c>
      <c r="B48" s="862" t="s">
        <v>4809</v>
      </c>
      <c r="C48" s="376" t="s">
        <v>51</v>
      </c>
      <c r="D48" s="39" t="s">
        <v>926</v>
      </c>
      <c r="E48" s="1240" t="s">
        <v>1055</v>
      </c>
      <c r="F48" s="879" t="s">
        <v>4442</v>
      </c>
      <c r="G48" s="879" t="s">
        <v>1056</v>
      </c>
      <c r="H48" s="865" t="s">
        <v>1057</v>
      </c>
      <c r="I48" s="879" t="s">
        <v>4443</v>
      </c>
      <c r="J48" s="884"/>
      <c r="K48" s="891" t="s">
        <v>130</v>
      </c>
      <c r="L48" s="879"/>
      <c r="M48" s="885"/>
      <c r="N48" s="879"/>
      <c r="O48" s="885"/>
      <c r="P48" s="879"/>
      <c r="Q48" s="885"/>
      <c r="R48" s="165" t="s">
        <v>85</v>
      </c>
      <c r="S48" s="165"/>
      <c r="T48" s="165" t="s">
        <v>1058</v>
      </c>
      <c r="U48" s="165" t="s">
        <v>1059</v>
      </c>
      <c r="V48" s="165"/>
      <c r="W48" s="165"/>
      <c r="X48" s="165"/>
      <c r="Y48" s="165"/>
      <c r="Z48" s="165" t="s">
        <v>52</v>
      </c>
      <c r="AA48" s="168" t="s">
        <v>1060</v>
      </c>
      <c r="AB48" s="165" t="s">
        <v>1061</v>
      </c>
      <c r="AC48" s="165"/>
      <c r="AD48" s="55" t="s">
        <v>1062</v>
      </c>
      <c r="AE48" s="55" t="s">
        <v>1063</v>
      </c>
      <c r="AF48" s="55" t="s">
        <v>4444</v>
      </c>
      <c r="AG48" s="55"/>
      <c r="AH48" s="140" t="s">
        <v>1064</v>
      </c>
      <c r="AI48" s="55"/>
      <c r="AJ48" s="55"/>
      <c r="AK48" s="55"/>
      <c r="AL48" s="55"/>
      <c r="AM48" s="55"/>
      <c r="AN48" s="145" t="s">
        <v>989</v>
      </c>
      <c r="AO48" s="27"/>
      <c r="AP48" s="27"/>
    </row>
    <row r="49" spans="1:42" ht="40" customHeight="1">
      <c r="A49" s="27" t="s">
        <v>1065</v>
      </c>
      <c r="B49" s="862" t="s">
        <v>4809</v>
      </c>
      <c r="C49" s="376" t="s">
        <v>51</v>
      </c>
      <c r="D49" s="39" t="s">
        <v>926</v>
      </c>
      <c r="E49" s="1241"/>
      <c r="F49" s="887" t="s">
        <v>1066</v>
      </c>
      <c r="G49" s="879" t="s">
        <v>1067</v>
      </c>
      <c r="H49" s="865" t="s">
        <v>1068</v>
      </c>
      <c r="I49" s="879" t="s">
        <v>4443</v>
      </c>
      <c r="J49" s="884"/>
      <c r="K49" s="891" t="s">
        <v>130</v>
      </c>
      <c r="L49" s="879"/>
      <c r="M49" s="885"/>
      <c r="N49" s="879"/>
      <c r="O49" s="885"/>
      <c r="P49" s="879"/>
      <c r="Q49" s="885"/>
      <c r="R49" s="165" t="s">
        <v>85</v>
      </c>
      <c r="S49" s="165"/>
      <c r="T49" s="165"/>
      <c r="U49" s="165" t="s">
        <v>1069</v>
      </c>
      <c r="V49" s="165"/>
      <c r="W49" s="165"/>
      <c r="X49" s="165"/>
      <c r="Y49" s="165"/>
      <c r="Z49" s="165" t="s">
        <v>52</v>
      </c>
      <c r="AA49" s="168" t="s">
        <v>1070</v>
      </c>
      <c r="AB49" s="165" t="s">
        <v>1071</v>
      </c>
      <c r="AC49" s="165"/>
      <c r="AD49" s="55" t="s">
        <v>1071</v>
      </c>
      <c r="AE49" s="55" t="s">
        <v>440</v>
      </c>
      <c r="AF49" s="55"/>
      <c r="AG49" s="55"/>
      <c r="AH49" s="163"/>
      <c r="AI49" s="55"/>
      <c r="AJ49" s="55"/>
      <c r="AK49" s="55"/>
      <c r="AL49" s="55"/>
      <c r="AM49" s="55"/>
      <c r="AN49" s="145" t="s">
        <v>989</v>
      </c>
      <c r="AO49" s="27"/>
      <c r="AP49" s="27"/>
    </row>
    <row r="50" spans="1:42" ht="40" customHeight="1">
      <c r="A50" s="27" t="s">
        <v>1072</v>
      </c>
      <c r="B50" s="862" t="s">
        <v>4809</v>
      </c>
      <c r="C50" s="376" t="s">
        <v>51</v>
      </c>
      <c r="D50" s="39" t="s">
        <v>926</v>
      </c>
      <c r="E50" s="1241"/>
      <c r="F50" s="887" t="s">
        <v>1073</v>
      </c>
      <c r="G50" s="879" t="s">
        <v>1074</v>
      </c>
      <c r="H50" s="865" t="s">
        <v>1075</v>
      </c>
      <c r="I50" s="879" t="s">
        <v>4443</v>
      </c>
      <c r="J50" s="884"/>
      <c r="K50" s="891" t="s">
        <v>130</v>
      </c>
      <c r="L50" s="879"/>
      <c r="M50" s="885"/>
      <c r="N50" s="879"/>
      <c r="O50" s="885"/>
      <c r="P50" s="879"/>
      <c r="Q50" s="885"/>
      <c r="R50" s="165" t="s">
        <v>85</v>
      </c>
      <c r="S50" s="165"/>
      <c r="T50" s="165" t="s">
        <v>1076</v>
      </c>
      <c r="U50" s="165" t="s">
        <v>440</v>
      </c>
      <c r="V50" s="165"/>
      <c r="W50" s="165"/>
      <c r="X50" s="165"/>
      <c r="Y50" s="165"/>
      <c r="Z50" s="165" t="s">
        <v>52</v>
      </c>
      <c r="AA50" s="168" t="s">
        <v>1070</v>
      </c>
      <c r="AB50" s="165" t="s">
        <v>1077</v>
      </c>
      <c r="AC50" s="165"/>
      <c r="AD50" s="55" t="s">
        <v>1078</v>
      </c>
      <c r="AE50" s="55"/>
      <c r="AF50" s="55"/>
      <c r="AG50" s="55"/>
      <c r="AH50" s="163"/>
      <c r="AI50" s="55"/>
      <c r="AJ50" s="55"/>
      <c r="AK50" s="55"/>
      <c r="AL50" s="55"/>
      <c r="AM50" s="55"/>
      <c r="AN50" s="145" t="s">
        <v>989</v>
      </c>
      <c r="AO50" s="27"/>
      <c r="AP50" s="27"/>
    </row>
    <row r="51" spans="1:42" ht="40" customHeight="1">
      <c r="A51" s="27" t="s">
        <v>1079</v>
      </c>
      <c r="B51" s="862" t="s">
        <v>4809</v>
      </c>
      <c r="C51" s="376" t="s">
        <v>51</v>
      </c>
      <c r="D51" s="39" t="s">
        <v>926</v>
      </c>
      <c r="E51" s="1242"/>
      <c r="F51" s="865" t="s">
        <v>1080</v>
      </c>
      <c r="G51" s="865" t="s">
        <v>1081</v>
      </c>
      <c r="H51" s="865" t="s">
        <v>1082</v>
      </c>
      <c r="I51" s="879" t="s">
        <v>4443</v>
      </c>
      <c r="J51" s="890"/>
      <c r="K51" s="891" t="s">
        <v>130</v>
      </c>
      <c r="L51" s="878"/>
      <c r="M51" s="892"/>
      <c r="N51" s="878"/>
      <c r="O51" s="892"/>
      <c r="P51" s="878"/>
      <c r="Q51" s="892"/>
      <c r="R51" s="172" t="s">
        <v>85</v>
      </c>
      <c r="S51" s="174"/>
      <c r="T51" s="66"/>
      <c r="U51" s="172"/>
      <c r="V51" s="174"/>
      <c r="W51" s="172"/>
      <c r="X51" s="174"/>
      <c r="Y51" s="174"/>
      <c r="Z51" s="173" t="s">
        <v>52</v>
      </c>
      <c r="AA51" s="168" t="s">
        <v>1070</v>
      </c>
      <c r="AB51" s="172" t="s">
        <v>1083</v>
      </c>
      <c r="AC51" s="175"/>
      <c r="AD51" s="137" t="s">
        <v>1084</v>
      </c>
      <c r="AE51" s="176"/>
      <c r="AF51" s="176"/>
      <c r="AG51" s="176"/>
      <c r="AH51" s="163"/>
      <c r="AI51" s="27"/>
      <c r="AJ51" s="27"/>
      <c r="AK51" s="27"/>
      <c r="AL51" s="27"/>
      <c r="AM51" s="27"/>
      <c r="AN51" s="145" t="s">
        <v>989</v>
      </c>
      <c r="AO51" s="177"/>
      <c r="AP51" s="27"/>
    </row>
    <row r="52" spans="1:42" ht="40" customHeight="1">
      <c r="A52" s="54" t="s">
        <v>1085</v>
      </c>
      <c r="B52" s="179" t="s">
        <v>1086</v>
      </c>
      <c r="C52" s="859" t="s">
        <v>111</v>
      </c>
      <c r="D52" s="179" t="s">
        <v>112</v>
      </c>
      <c r="E52" s="140" t="s">
        <v>1087</v>
      </c>
      <c r="F52" s="55" t="s">
        <v>1088</v>
      </c>
      <c r="G52" s="140" t="s">
        <v>4445</v>
      </c>
      <c r="H52" s="140" t="s">
        <v>1089</v>
      </c>
      <c r="I52" s="812" t="s">
        <v>1090</v>
      </c>
      <c r="J52" s="893"/>
      <c r="K52" s="816" t="s">
        <v>4446</v>
      </c>
      <c r="L52" s="812" t="s">
        <v>1090</v>
      </c>
      <c r="M52" s="813"/>
      <c r="N52" s="812" t="s">
        <v>1090</v>
      </c>
      <c r="O52" s="813"/>
      <c r="P52" s="812" t="s">
        <v>1090</v>
      </c>
      <c r="Q52" s="716"/>
      <c r="R52" s="140" t="s">
        <v>85</v>
      </c>
      <c r="S52" s="139"/>
      <c r="T52" s="140" t="s">
        <v>1091</v>
      </c>
      <c r="U52" s="140" t="s">
        <v>1092</v>
      </c>
      <c r="V52" s="139" t="s">
        <v>130</v>
      </c>
      <c r="W52" s="140" t="s">
        <v>4447</v>
      </c>
      <c r="X52" s="139" t="s">
        <v>1093</v>
      </c>
      <c r="Y52" s="139" t="s">
        <v>1094</v>
      </c>
      <c r="Z52" s="180" t="s">
        <v>112</v>
      </c>
      <c r="AA52" s="181"/>
      <c r="AB52" s="181"/>
      <c r="AC52" s="181"/>
      <c r="AD52" s="140" t="s">
        <v>4448</v>
      </c>
      <c r="AE52" s="181"/>
      <c r="AF52" s="181"/>
      <c r="AG52" s="181"/>
      <c r="AH52" s="140" t="s">
        <v>1095</v>
      </c>
      <c r="AI52" s="182" t="s">
        <v>1096</v>
      </c>
      <c r="AJ52" s="183"/>
      <c r="AK52" s="183"/>
      <c r="AL52" s="183"/>
      <c r="AM52" s="183"/>
      <c r="AN52" s="145" t="s">
        <v>1097</v>
      </c>
      <c r="AO52" s="183"/>
      <c r="AP52" s="184"/>
    </row>
    <row r="53" spans="1:42" ht="40" customHeight="1">
      <c r="A53" s="54" t="s">
        <v>1098</v>
      </c>
      <c r="B53" s="179" t="s">
        <v>1086</v>
      </c>
      <c r="C53" s="493" t="s">
        <v>534</v>
      </c>
      <c r="D53" s="179" t="s">
        <v>112</v>
      </c>
      <c r="E53" s="140" t="s">
        <v>1100</v>
      </c>
      <c r="F53" s="140" t="s">
        <v>1101</v>
      </c>
      <c r="G53" s="140" t="s">
        <v>1102</v>
      </c>
      <c r="H53" s="140" t="s">
        <v>1103</v>
      </c>
      <c r="I53" s="140" t="s">
        <v>1104</v>
      </c>
      <c r="J53" s="894"/>
      <c r="K53" s="530" t="s">
        <v>4449</v>
      </c>
      <c r="L53" s="1099" t="s">
        <v>4829</v>
      </c>
      <c r="M53" s="1033" t="s">
        <v>4749</v>
      </c>
      <c r="N53" s="140"/>
      <c r="O53" s="712"/>
      <c r="P53" s="140" t="s">
        <v>1105</v>
      </c>
      <c r="Q53" s="521"/>
      <c r="R53" s="140" t="s">
        <v>1106</v>
      </c>
      <c r="S53" s="139" t="s">
        <v>1107</v>
      </c>
      <c r="T53" s="140" t="s">
        <v>1108</v>
      </c>
      <c r="U53" s="140"/>
      <c r="V53" s="139"/>
      <c r="W53" s="140"/>
      <c r="X53" s="139"/>
      <c r="Y53" s="139"/>
      <c r="Z53" s="180" t="s">
        <v>112</v>
      </c>
      <c r="AA53" s="181"/>
      <c r="AB53" s="181"/>
      <c r="AC53" s="181"/>
      <c r="AD53" s="181"/>
      <c r="AE53" s="181"/>
      <c r="AF53" s="181"/>
      <c r="AG53" s="181"/>
      <c r="AH53" s="182" t="s">
        <v>1109</v>
      </c>
      <c r="AI53" s="182" t="s">
        <v>1110</v>
      </c>
      <c r="AJ53" s="183"/>
      <c r="AK53" s="183"/>
      <c r="AL53" s="183"/>
      <c r="AM53" s="183"/>
      <c r="AN53" s="145" t="s">
        <v>1111</v>
      </c>
      <c r="AO53" s="183"/>
      <c r="AP53" s="184"/>
    </row>
    <row r="54" spans="1:42" ht="40" customHeight="1">
      <c r="A54" s="54" t="s">
        <v>1112</v>
      </c>
      <c r="B54" s="186" t="s">
        <v>1086</v>
      </c>
      <c r="C54" s="376" t="s">
        <v>1113</v>
      </c>
      <c r="D54" s="186" t="s">
        <v>112</v>
      </c>
      <c r="E54" s="140" t="s">
        <v>1114</v>
      </c>
      <c r="F54" s="140" t="s">
        <v>1115</v>
      </c>
      <c r="G54" s="137" t="s">
        <v>1115</v>
      </c>
      <c r="H54" s="140" t="s">
        <v>4450</v>
      </c>
      <c r="I54" s="140" t="s">
        <v>1116</v>
      </c>
      <c r="J54" s="848"/>
      <c r="K54" s="137" t="s">
        <v>4451</v>
      </c>
      <c r="L54" s="140" t="s">
        <v>4452</v>
      </c>
      <c r="M54" s="521"/>
      <c r="N54" s="140" t="s">
        <v>4453</v>
      </c>
      <c r="O54" s="521"/>
      <c r="P54" s="140" t="s">
        <v>1117</v>
      </c>
      <c r="Q54" s="521"/>
      <c r="R54" s="140" t="s">
        <v>1117</v>
      </c>
      <c r="S54" s="140" t="s">
        <v>1118</v>
      </c>
      <c r="T54" s="140" t="s">
        <v>1119</v>
      </c>
      <c r="U54" s="139"/>
      <c r="V54" s="139" t="s">
        <v>1120</v>
      </c>
      <c r="W54" s="140" t="s">
        <v>1121</v>
      </c>
      <c r="X54" s="140" t="s">
        <v>1122</v>
      </c>
      <c r="Y54" s="139" t="s">
        <v>1094</v>
      </c>
      <c r="Z54" s="180" t="s">
        <v>1123</v>
      </c>
      <c r="AA54" s="140" t="s">
        <v>1124</v>
      </c>
      <c r="AB54" s="140" t="s">
        <v>1125</v>
      </c>
      <c r="AC54" s="139"/>
      <c r="AD54" s="140" t="s">
        <v>1126</v>
      </c>
      <c r="AE54" s="139"/>
      <c r="AF54" s="140" t="s">
        <v>1127</v>
      </c>
      <c r="AG54" s="139"/>
      <c r="AH54" s="140" t="s">
        <v>1095</v>
      </c>
      <c r="AI54" s="182" t="s">
        <v>1128</v>
      </c>
      <c r="AJ54" s="183"/>
      <c r="AK54" s="183"/>
      <c r="AL54" s="183"/>
      <c r="AM54" s="183"/>
      <c r="AN54" s="145" t="s">
        <v>1129</v>
      </c>
      <c r="AO54" s="183"/>
      <c r="AP54" s="184"/>
    </row>
    <row r="55" spans="1:42" ht="40" customHeight="1">
      <c r="A55" s="54" t="s">
        <v>1130</v>
      </c>
      <c r="B55" s="862" t="s">
        <v>4809</v>
      </c>
      <c r="C55" s="859" t="s">
        <v>111</v>
      </c>
      <c r="D55" s="186" t="s">
        <v>926</v>
      </c>
      <c r="E55" s="1233" t="s">
        <v>1131</v>
      </c>
      <c r="F55" s="187" t="s">
        <v>1132</v>
      </c>
      <c r="G55" s="137" t="s">
        <v>1132</v>
      </c>
      <c r="H55" s="140" t="s">
        <v>4454</v>
      </c>
      <c r="I55" s="140" t="s">
        <v>1133</v>
      </c>
      <c r="J55" s="895"/>
      <c r="K55" s="530" t="s">
        <v>4455</v>
      </c>
      <c r="L55" s="1225" t="s">
        <v>1134</v>
      </c>
      <c r="M55" s="1226"/>
      <c r="N55" s="1226"/>
      <c r="O55" s="1226"/>
      <c r="P55" s="1226"/>
      <c r="Q55" s="1226"/>
      <c r="R55" s="1227"/>
      <c r="S55" s="140" t="s">
        <v>1135</v>
      </c>
      <c r="T55" s="140" t="s">
        <v>1136</v>
      </c>
      <c r="U55" s="140" t="s">
        <v>4456</v>
      </c>
      <c r="V55" s="139"/>
      <c r="W55" s="181" t="s">
        <v>4457</v>
      </c>
      <c r="X55" s="140" t="s">
        <v>4458</v>
      </c>
      <c r="Y55" s="139" t="s">
        <v>1094</v>
      </c>
      <c r="Z55" s="139" t="s">
        <v>52</v>
      </c>
      <c r="AA55" s="140" t="s">
        <v>4459</v>
      </c>
      <c r="AB55" s="139"/>
      <c r="AC55" s="139"/>
      <c r="AD55" s="139"/>
      <c r="AE55" s="139"/>
      <c r="AF55" s="139"/>
      <c r="AG55" s="139"/>
      <c r="AH55" s="140" t="s">
        <v>1138</v>
      </c>
      <c r="AI55" s="182" t="s">
        <v>1128</v>
      </c>
      <c r="AJ55" s="183"/>
      <c r="AK55" s="183"/>
      <c r="AL55" s="183"/>
      <c r="AM55" s="183"/>
      <c r="AN55" s="146" t="s">
        <v>1139</v>
      </c>
      <c r="AO55" s="183"/>
      <c r="AP55" s="184"/>
    </row>
    <row r="56" spans="1:42" ht="40" customHeight="1">
      <c r="A56" s="54" t="s">
        <v>1140</v>
      </c>
      <c r="B56" s="862" t="s">
        <v>4809</v>
      </c>
      <c r="C56" s="376" t="s">
        <v>51</v>
      </c>
      <c r="D56" s="186" t="s">
        <v>926</v>
      </c>
      <c r="E56" s="1234"/>
      <c r="F56" s="140" t="s">
        <v>1141</v>
      </c>
      <c r="G56" s="137" t="s">
        <v>1141</v>
      </c>
      <c r="H56" s="140" t="s">
        <v>1142</v>
      </c>
      <c r="I56" s="140"/>
      <c r="J56" s="848"/>
      <c r="K56" s="143" t="s">
        <v>130</v>
      </c>
      <c r="L56" s="140" t="s">
        <v>1143</v>
      </c>
      <c r="M56" s="521"/>
      <c r="N56" s="140" t="s">
        <v>1143</v>
      </c>
      <c r="O56" s="521"/>
      <c r="P56" s="140" t="s">
        <v>1143</v>
      </c>
      <c r="Q56" s="521"/>
      <c r="R56" s="140" t="s">
        <v>1143</v>
      </c>
      <c r="S56" s="140"/>
      <c r="T56" s="140" t="s">
        <v>1144</v>
      </c>
      <c r="U56" s="139"/>
      <c r="V56" s="139"/>
      <c r="W56" s="140" t="s">
        <v>4460</v>
      </c>
      <c r="X56" s="140" t="s">
        <v>1145</v>
      </c>
      <c r="Y56" s="139"/>
      <c r="Z56" s="139" t="s">
        <v>698</v>
      </c>
      <c r="AA56" s="140" t="s">
        <v>1146</v>
      </c>
      <c r="AB56" s="139"/>
      <c r="AC56" s="139"/>
      <c r="AD56" s="139"/>
      <c r="AE56" s="140" t="s">
        <v>1147</v>
      </c>
      <c r="AF56" s="140" t="s">
        <v>1148</v>
      </c>
      <c r="AG56" s="139"/>
      <c r="AH56" s="140" t="s">
        <v>1149</v>
      </c>
      <c r="AI56" s="182" t="s">
        <v>1128</v>
      </c>
      <c r="AJ56" s="183"/>
      <c r="AK56" s="183"/>
      <c r="AL56" s="183"/>
      <c r="AM56" s="183"/>
      <c r="AN56" s="145" t="s">
        <v>1150</v>
      </c>
      <c r="AO56" s="183"/>
      <c r="AP56" s="184"/>
    </row>
    <row r="57" spans="1:42" ht="40" customHeight="1">
      <c r="A57" s="54" t="s">
        <v>1151</v>
      </c>
      <c r="B57" s="862" t="s">
        <v>4809</v>
      </c>
      <c r="C57" s="859" t="s">
        <v>111</v>
      </c>
      <c r="D57" s="186" t="s">
        <v>926</v>
      </c>
      <c r="E57" s="1234"/>
      <c r="F57" s="140" t="s">
        <v>4461</v>
      </c>
      <c r="G57" s="140" t="s">
        <v>1152</v>
      </c>
      <c r="H57" s="140"/>
      <c r="I57" s="140" t="s">
        <v>1153</v>
      </c>
      <c r="J57" s="848"/>
      <c r="K57" s="137" t="s">
        <v>4462</v>
      </c>
      <c r="L57" s="140" t="s">
        <v>1154</v>
      </c>
      <c r="M57" s="521"/>
      <c r="N57" s="140" t="s">
        <v>1155</v>
      </c>
      <c r="O57" s="521"/>
      <c r="P57" s="140" t="s">
        <v>1156</v>
      </c>
      <c r="Q57" s="521"/>
      <c r="R57" s="139" t="s">
        <v>978</v>
      </c>
      <c r="S57" s="140" t="s">
        <v>1157</v>
      </c>
      <c r="T57" s="140" t="s">
        <v>1158</v>
      </c>
      <c r="U57" s="139"/>
      <c r="V57" s="139"/>
      <c r="W57" s="181" t="s">
        <v>1159</v>
      </c>
      <c r="X57" s="139" t="s">
        <v>1160</v>
      </c>
      <c r="Y57" s="139" t="s">
        <v>1160</v>
      </c>
      <c r="Z57" s="139" t="s">
        <v>698</v>
      </c>
      <c r="AA57" s="140" t="s">
        <v>1161</v>
      </c>
      <c r="AB57" s="139"/>
      <c r="AC57" s="139"/>
      <c r="AD57" s="140" t="s">
        <v>4463</v>
      </c>
      <c r="AE57" s="139"/>
      <c r="AF57" s="139"/>
      <c r="AG57" s="139"/>
      <c r="AH57" s="183" t="s">
        <v>1162</v>
      </c>
      <c r="AI57" s="182" t="s">
        <v>1110</v>
      </c>
      <c r="AJ57" s="183"/>
      <c r="AK57" s="183"/>
      <c r="AL57" s="183"/>
      <c r="AM57" s="183"/>
      <c r="AN57" s="145" t="s">
        <v>1163</v>
      </c>
      <c r="AO57" s="183"/>
      <c r="AP57" s="184"/>
    </row>
    <row r="58" spans="1:42" ht="40" customHeight="1">
      <c r="A58" s="54" t="s">
        <v>1164</v>
      </c>
      <c r="B58" s="862" t="s">
        <v>4809</v>
      </c>
      <c r="C58" s="859" t="s">
        <v>111</v>
      </c>
      <c r="D58" s="186" t="s">
        <v>926</v>
      </c>
      <c r="E58" s="1234"/>
      <c r="F58" s="140" t="s">
        <v>1165</v>
      </c>
      <c r="G58" s="140" t="s">
        <v>4464</v>
      </c>
      <c r="H58" s="140" t="s">
        <v>1167</v>
      </c>
      <c r="I58" s="140" t="s">
        <v>1168</v>
      </c>
      <c r="J58" s="849"/>
      <c r="K58" s="137" t="s">
        <v>4465</v>
      </c>
      <c r="L58" s="140" t="s">
        <v>1169</v>
      </c>
      <c r="M58" s="1034" t="s">
        <v>1168</v>
      </c>
      <c r="N58" s="140" t="s">
        <v>1170</v>
      </c>
      <c r="O58" s="521"/>
      <c r="P58" s="140" t="s">
        <v>1171</v>
      </c>
      <c r="Q58" s="521"/>
      <c r="R58" s="139" t="s">
        <v>61</v>
      </c>
      <c r="S58" s="139" t="s">
        <v>1172</v>
      </c>
      <c r="T58" s="140" t="s">
        <v>4466</v>
      </c>
      <c r="U58" s="139"/>
      <c r="V58" s="139"/>
      <c r="W58" s="181" t="s">
        <v>1173</v>
      </c>
      <c r="X58" s="139"/>
      <c r="Y58" s="139"/>
      <c r="Z58" s="139" t="s">
        <v>52</v>
      </c>
      <c r="AA58" s="140" t="s">
        <v>1137</v>
      </c>
      <c r="AB58" s="139"/>
      <c r="AC58" s="140"/>
      <c r="AD58" s="140" t="s">
        <v>1174</v>
      </c>
      <c r="AE58" s="139" t="s">
        <v>1175</v>
      </c>
      <c r="AF58" s="139"/>
      <c r="AG58" s="139"/>
      <c r="AH58" s="138" t="s">
        <v>1176</v>
      </c>
      <c r="AI58" s="137" t="s">
        <v>1177</v>
      </c>
      <c r="AJ58" s="138"/>
      <c r="AK58" s="138"/>
      <c r="AL58" s="138"/>
      <c r="AM58" s="138"/>
      <c r="AN58" s="146" t="s">
        <v>1178</v>
      </c>
      <c r="AO58" s="138"/>
      <c r="AP58" s="184"/>
    </row>
    <row r="59" spans="1:42" ht="40" customHeight="1">
      <c r="A59" s="54" t="s">
        <v>1179</v>
      </c>
      <c r="B59" s="862" t="s">
        <v>4809</v>
      </c>
      <c r="C59" s="859" t="s">
        <v>111</v>
      </c>
      <c r="D59" s="186" t="s">
        <v>926</v>
      </c>
      <c r="E59" s="1235"/>
      <c r="F59" s="55" t="s">
        <v>1180</v>
      </c>
      <c r="G59" s="140" t="s">
        <v>1181</v>
      </c>
      <c r="H59" s="140" t="s">
        <v>4467</v>
      </c>
      <c r="I59" s="159" t="s">
        <v>1182</v>
      </c>
      <c r="J59" s="896"/>
      <c r="K59" s="41" t="s">
        <v>1182</v>
      </c>
      <c r="L59" s="162" t="s">
        <v>901</v>
      </c>
      <c r="M59" s="700"/>
      <c r="N59" s="162" t="s">
        <v>901</v>
      </c>
      <c r="O59" s="700"/>
      <c r="P59" s="162" t="s">
        <v>901</v>
      </c>
      <c r="Q59" s="700"/>
      <c r="R59" s="139" t="s">
        <v>61</v>
      </c>
      <c r="S59" s="140" t="s">
        <v>1183</v>
      </c>
      <c r="T59" s="68" t="s">
        <v>1184</v>
      </c>
      <c r="U59" s="139"/>
      <c r="V59" s="139"/>
      <c r="W59" s="140" t="s">
        <v>4460</v>
      </c>
      <c r="X59" s="139"/>
      <c r="Y59" s="139"/>
      <c r="Z59" s="188" t="s">
        <v>52</v>
      </c>
      <c r="AA59" s="140" t="s">
        <v>1185</v>
      </c>
      <c r="AB59" s="139"/>
      <c r="AC59" s="139"/>
      <c r="AD59" s="139"/>
      <c r="AE59" s="139"/>
      <c r="AF59" s="139"/>
      <c r="AG59" s="139"/>
      <c r="AH59" s="140" t="s">
        <v>1186</v>
      </c>
      <c r="AI59" s="172" t="s">
        <v>1128</v>
      </c>
      <c r="AJ59" s="174"/>
      <c r="AK59" s="174"/>
      <c r="AL59" s="174"/>
      <c r="AM59" s="174"/>
      <c r="AN59" s="146" t="s">
        <v>756</v>
      </c>
      <c r="AO59" s="189"/>
      <c r="AP59" s="184"/>
    </row>
    <row r="60" spans="1:42" ht="40" customHeight="1">
      <c r="A60" s="54" t="s">
        <v>1187</v>
      </c>
      <c r="B60" s="862" t="s">
        <v>4809</v>
      </c>
      <c r="C60" s="376" t="s">
        <v>51</v>
      </c>
      <c r="D60" s="186" t="s">
        <v>926</v>
      </c>
      <c r="E60" s="140" t="s">
        <v>1188</v>
      </c>
      <c r="F60" s="140" t="s">
        <v>1189</v>
      </c>
      <c r="G60" s="140" t="s">
        <v>1190</v>
      </c>
      <c r="H60" s="140" t="s">
        <v>4468</v>
      </c>
      <c r="I60" s="140" t="s">
        <v>1191</v>
      </c>
      <c r="J60" s="849"/>
      <c r="K60" s="137" t="s">
        <v>4469</v>
      </c>
      <c r="L60" s="140" t="s">
        <v>4470</v>
      </c>
      <c r="M60" s="521"/>
      <c r="N60" s="140"/>
      <c r="O60" s="521"/>
      <c r="P60" s="140"/>
      <c r="Q60" s="521"/>
      <c r="R60" s="139" t="s">
        <v>85</v>
      </c>
      <c r="S60" s="140"/>
      <c r="T60" s="140" t="s">
        <v>1192</v>
      </c>
      <c r="U60" s="139"/>
      <c r="V60" s="139"/>
      <c r="W60" s="140" t="s">
        <v>4460</v>
      </c>
      <c r="X60" s="139"/>
      <c r="Y60" s="139"/>
      <c r="Z60" s="140" t="s">
        <v>52</v>
      </c>
      <c r="AA60" s="168" t="s">
        <v>1193</v>
      </c>
      <c r="AB60" s="139"/>
      <c r="AC60" s="140" t="s">
        <v>1194</v>
      </c>
      <c r="AD60" s="140" t="s">
        <v>1195</v>
      </c>
      <c r="AE60" s="139"/>
      <c r="AF60" s="139"/>
      <c r="AG60" s="139"/>
      <c r="AH60" s="140" t="s">
        <v>1196</v>
      </c>
      <c r="AI60" s="182" t="s">
        <v>1128</v>
      </c>
      <c r="AJ60" s="183"/>
      <c r="AK60" s="183"/>
      <c r="AL60" s="183"/>
      <c r="AM60" s="183"/>
      <c r="AN60" s="190" t="s">
        <v>1197</v>
      </c>
      <c r="AO60" s="183"/>
      <c r="AP60" s="184"/>
    </row>
    <row r="61" spans="1:42" ht="40" customHeight="1">
      <c r="A61" s="54" t="s">
        <v>1198</v>
      </c>
      <c r="B61" s="862" t="s">
        <v>4809</v>
      </c>
      <c r="C61" s="897" t="s">
        <v>111</v>
      </c>
      <c r="D61" s="186" t="s">
        <v>112</v>
      </c>
      <c r="E61" s="140" t="s">
        <v>1199</v>
      </c>
      <c r="F61" s="140" t="s">
        <v>4471</v>
      </c>
      <c r="G61" s="140" t="s">
        <v>1200</v>
      </c>
      <c r="H61" s="140" t="s">
        <v>4472</v>
      </c>
      <c r="I61" s="140" t="s">
        <v>1201</v>
      </c>
      <c r="J61" s="849"/>
      <c r="K61" s="976" t="s">
        <v>4473</v>
      </c>
      <c r="L61" s="140" t="s">
        <v>1201</v>
      </c>
      <c r="M61" s="521"/>
      <c r="N61" s="140" t="s">
        <v>1201</v>
      </c>
      <c r="O61" s="521"/>
      <c r="P61" s="140" t="s">
        <v>1202</v>
      </c>
      <c r="Q61" s="521"/>
      <c r="R61" s="139" t="s">
        <v>85</v>
      </c>
      <c r="S61" s="140"/>
      <c r="T61" s="140" t="s">
        <v>1203</v>
      </c>
      <c r="U61" s="139"/>
      <c r="V61" s="139"/>
      <c r="W61" s="139"/>
      <c r="X61" s="139"/>
      <c r="Y61" s="139"/>
      <c r="Z61" s="180" t="s">
        <v>52</v>
      </c>
      <c r="AA61" s="139"/>
      <c r="AB61" s="139"/>
      <c r="AC61" s="139"/>
      <c r="AD61" s="139"/>
      <c r="AE61" s="139"/>
      <c r="AF61" s="139"/>
      <c r="AG61" s="139"/>
      <c r="AH61" s="140" t="s">
        <v>1204</v>
      </c>
      <c r="AI61" s="182" t="s">
        <v>1128</v>
      </c>
      <c r="AJ61" s="183"/>
      <c r="AK61" s="183"/>
      <c r="AL61" s="183"/>
      <c r="AM61" s="183"/>
      <c r="AN61" s="190" t="s">
        <v>1197</v>
      </c>
      <c r="AO61" s="183"/>
      <c r="AP61" s="184"/>
    </row>
    <row r="62" spans="1:42" ht="40" customHeight="1">
      <c r="A62" s="54" t="s">
        <v>1205</v>
      </c>
      <c r="B62" s="186" t="s">
        <v>1086</v>
      </c>
      <c r="C62" s="874" t="s">
        <v>659</v>
      </c>
      <c r="D62" s="186" t="s">
        <v>112</v>
      </c>
      <c r="E62" s="1233" t="s">
        <v>1206</v>
      </c>
      <c r="F62" s="140" t="s">
        <v>1207</v>
      </c>
      <c r="G62" s="140" t="s">
        <v>4474</v>
      </c>
      <c r="H62" s="140" t="s">
        <v>1208</v>
      </c>
      <c r="I62" s="140" t="s">
        <v>1209</v>
      </c>
      <c r="J62" s="849"/>
      <c r="K62" s="137" t="s">
        <v>4475</v>
      </c>
      <c r="L62" s="140" t="s">
        <v>1210</v>
      </c>
      <c r="M62" s="1034" t="s">
        <v>1209</v>
      </c>
      <c r="N62" s="140"/>
      <c r="O62" s="521"/>
      <c r="P62" s="140"/>
      <c r="Q62" s="521"/>
      <c r="R62" s="139" t="s">
        <v>978</v>
      </c>
      <c r="S62" s="140" t="s">
        <v>1211</v>
      </c>
      <c r="T62" s="140" t="s">
        <v>4476</v>
      </c>
      <c r="U62" s="139"/>
      <c r="V62" s="139" t="s">
        <v>4477</v>
      </c>
      <c r="W62" s="140" t="s">
        <v>1212</v>
      </c>
      <c r="X62" s="140" t="s">
        <v>4478</v>
      </c>
      <c r="Y62" s="139"/>
      <c r="Z62" s="139" t="s">
        <v>52</v>
      </c>
      <c r="AA62" s="140" t="s">
        <v>1213</v>
      </c>
      <c r="AB62" s="139"/>
      <c r="AC62" s="140" t="s">
        <v>1214</v>
      </c>
      <c r="AD62" s="139"/>
      <c r="AE62" s="139"/>
      <c r="AF62" s="139"/>
      <c r="AG62" s="139"/>
      <c r="AH62" s="140" t="s">
        <v>1215</v>
      </c>
      <c r="AI62" s="182" t="s">
        <v>1096</v>
      </c>
      <c r="AJ62" s="183"/>
      <c r="AK62" s="183"/>
      <c r="AL62" s="183"/>
      <c r="AM62" s="183"/>
      <c r="AN62" s="146" t="s">
        <v>1216</v>
      </c>
      <c r="AO62" s="183"/>
      <c r="AP62" s="184"/>
    </row>
    <row r="63" spans="1:42" ht="49" customHeight="1">
      <c r="A63" s="54" t="s">
        <v>1217</v>
      </c>
      <c r="B63" s="186" t="s">
        <v>1086</v>
      </c>
      <c r="C63" s="859" t="s">
        <v>111</v>
      </c>
      <c r="D63" s="186" t="s">
        <v>112</v>
      </c>
      <c r="E63" s="1234"/>
      <c r="F63" s="140" t="s">
        <v>1218</v>
      </c>
      <c r="G63" s="140" t="s">
        <v>1219</v>
      </c>
      <c r="H63" s="140" t="s">
        <v>1220</v>
      </c>
      <c r="I63" s="140" t="s">
        <v>4479</v>
      </c>
      <c r="J63" s="849"/>
      <c r="K63" s="137" t="s">
        <v>4480</v>
      </c>
      <c r="L63" s="140" t="s">
        <v>1221</v>
      </c>
      <c r="M63" s="1034" t="s">
        <v>4479</v>
      </c>
      <c r="N63" s="140"/>
      <c r="O63" s="521"/>
      <c r="P63" s="140"/>
      <c r="Q63" s="521"/>
      <c r="R63" s="139" t="s">
        <v>978</v>
      </c>
      <c r="S63" s="140" t="s">
        <v>1211</v>
      </c>
      <c r="T63" s="140" t="s">
        <v>1222</v>
      </c>
      <c r="U63" s="139"/>
      <c r="V63" s="139"/>
      <c r="W63" s="140" t="s">
        <v>1223</v>
      </c>
      <c r="X63" s="139"/>
      <c r="Y63" s="139"/>
      <c r="Z63" s="139" t="s">
        <v>52</v>
      </c>
      <c r="AA63" s="168" t="s">
        <v>1224</v>
      </c>
      <c r="AB63" s="139"/>
      <c r="AC63" s="139"/>
      <c r="AD63" s="139"/>
      <c r="AE63" s="139"/>
      <c r="AF63" s="139"/>
      <c r="AG63" s="139"/>
      <c r="AH63" s="140" t="s">
        <v>1225</v>
      </c>
      <c r="AI63" s="182" t="s">
        <v>1128</v>
      </c>
      <c r="AJ63" s="183"/>
      <c r="AK63" s="183"/>
      <c r="AL63" s="183"/>
      <c r="AM63" s="183"/>
      <c r="AN63" s="186" t="s">
        <v>1226</v>
      </c>
      <c r="AO63" s="183"/>
      <c r="AP63" s="184"/>
    </row>
    <row r="64" spans="1:42" ht="40" customHeight="1">
      <c r="A64" s="54" t="s">
        <v>1227</v>
      </c>
      <c r="B64" s="186" t="s">
        <v>1086</v>
      </c>
      <c r="C64" s="859" t="s">
        <v>111</v>
      </c>
      <c r="D64" s="186" t="s">
        <v>112</v>
      </c>
      <c r="E64" s="1235"/>
      <c r="F64" s="140" t="s">
        <v>4481</v>
      </c>
      <c r="G64" s="140" t="s">
        <v>1219</v>
      </c>
      <c r="H64" s="140" t="s">
        <v>1228</v>
      </c>
      <c r="I64" s="140" t="s">
        <v>1229</v>
      </c>
      <c r="J64" s="848"/>
      <c r="K64" s="137" t="s">
        <v>4482</v>
      </c>
      <c r="L64" s="140" t="s">
        <v>1230</v>
      </c>
      <c r="M64" s="521"/>
      <c r="N64" s="140"/>
      <c r="O64" s="521"/>
      <c r="P64" s="140"/>
      <c r="Q64" s="521"/>
      <c r="R64" s="139" t="s">
        <v>935</v>
      </c>
      <c r="S64" s="139" t="s">
        <v>1231</v>
      </c>
      <c r="T64" s="140"/>
      <c r="U64" s="139"/>
      <c r="V64" s="139"/>
      <c r="W64" s="139"/>
      <c r="X64" s="139"/>
      <c r="Y64" s="139"/>
      <c r="Z64" s="139"/>
      <c r="AA64" s="168" t="s">
        <v>1224</v>
      </c>
      <c r="AB64" s="139"/>
      <c r="AC64" s="139"/>
      <c r="AD64" s="139"/>
      <c r="AE64" s="139"/>
      <c r="AF64" s="139"/>
      <c r="AG64" s="139"/>
      <c r="AH64" s="140" t="s">
        <v>1232</v>
      </c>
      <c r="AI64" s="137" t="s">
        <v>1128</v>
      </c>
      <c r="AJ64" s="138"/>
      <c r="AK64" s="138"/>
      <c r="AL64" s="138"/>
      <c r="AM64" s="138"/>
      <c r="AN64" s="186" t="s">
        <v>1226</v>
      </c>
      <c r="AO64" s="138"/>
      <c r="AP64" s="184"/>
    </row>
    <row r="65" spans="1:42" ht="40" customHeight="1">
      <c r="A65" s="54" t="s">
        <v>1233</v>
      </c>
      <c r="B65" s="186" t="s">
        <v>1086</v>
      </c>
      <c r="C65" s="376" t="s">
        <v>1234</v>
      </c>
      <c r="D65" s="186" t="s">
        <v>112</v>
      </c>
      <c r="E65" s="140" t="s">
        <v>1235</v>
      </c>
      <c r="F65" s="140" t="s">
        <v>1236</v>
      </c>
      <c r="G65" s="140" t="s">
        <v>1237</v>
      </c>
      <c r="H65" s="140" t="s">
        <v>4483</v>
      </c>
      <c r="I65" s="140" t="s">
        <v>4484</v>
      </c>
      <c r="J65" s="849"/>
      <c r="K65" s="137" t="s">
        <v>4485</v>
      </c>
      <c r="L65" s="140" t="s">
        <v>4486</v>
      </c>
      <c r="M65" s="703" t="s">
        <v>4484</v>
      </c>
      <c r="N65" s="140" t="s">
        <v>1238</v>
      </c>
      <c r="O65" s="521"/>
      <c r="P65" s="140" t="s">
        <v>1239</v>
      </c>
      <c r="Q65" s="521"/>
      <c r="R65" s="139" t="s">
        <v>978</v>
      </c>
      <c r="S65" s="140" t="s">
        <v>1240</v>
      </c>
      <c r="T65" s="140" t="s">
        <v>4487</v>
      </c>
      <c r="U65" s="139"/>
      <c r="V65" s="139"/>
      <c r="W65" s="140" t="s">
        <v>4488</v>
      </c>
      <c r="X65" s="140" t="s">
        <v>1241</v>
      </c>
      <c r="Y65" s="139"/>
      <c r="Z65" s="139" t="s">
        <v>52</v>
      </c>
      <c r="AA65" s="140" t="s">
        <v>1242</v>
      </c>
      <c r="AB65" s="139"/>
      <c r="AC65" s="139"/>
      <c r="AD65" s="140" t="s">
        <v>1243</v>
      </c>
      <c r="AE65" s="139" t="s">
        <v>109</v>
      </c>
      <c r="AF65" s="140" t="s">
        <v>4489</v>
      </c>
      <c r="AG65" s="140" t="s">
        <v>1244</v>
      </c>
      <c r="AH65" s="140" t="s">
        <v>1245</v>
      </c>
      <c r="AI65" s="182" t="s">
        <v>1128</v>
      </c>
      <c r="AJ65" s="183"/>
      <c r="AK65" s="183"/>
      <c r="AL65" s="183"/>
      <c r="AM65" s="183"/>
      <c r="AN65" s="145" t="s">
        <v>1246</v>
      </c>
      <c r="AO65" s="183"/>
      <c r="AP65" s="184"/>
    </row>
    <row r="66" spans="1:42" ht="40" customHeight="1">
      <c r="A66" s="54" t="s">
        <v>1247</v>
      </c>
      <c r="B66" s="186" t="s">
        <v>1086</v>
      </c>
      <c r="C66" s="493" t="s">
        <v>534</v>
      </c>
      <c r="D66" s="186" t="s">
        <v>112</v>
      </c>
      <c r="E66" s="140" t="s">
        <v>1248</v>
      </c>
      <c r="F66" s="140" t="s">
        <v>1249</v>
      </c>
      <c r="G66" s="140" t="s">
        <v>1250</v>
      </c>
      <c r="H66" s="140" t="s">
        <v>1251</v>
      </c>
      <c r="I66" s="815" t="s">
        <v>1252</v>
      </c>
      <c r="J66" s="898"/>
      <c r="K66" s="140" t="s">
        <v>4490</v>
      </c>
      <c r="L66" s="816" t="s">
        <v>1252</v>
      </c>
      <c r="M66" s="816"/>
      <c r="N66" s="816" t="s">
        <v>1252</v>
      </c>
      <c r="O66" s="816"/>
      <c r="P66" s="817" t="s">
        <v>1252</v>
      </c>
      <c r="Q66" s="712"/>
      <c r="R66" s="139" t="s">
        <v>1253</v>
      </c>
      <c r="S66" s="139" t="s">
        <v>1254</v>
      </c>
      <c r="T66" s="140" t="s">
        <v>4491</v>
      </c>
      <c r="U66" s="139"/>
      <c r="V66" s="139"/>
      <c r="W66" s="140" t="s">
        <v>4492</v>
      </c>
      <c r="X66" s="140" t="s">
        <v>1255</v>
      </c>
      <c r="Y66" s="140" t="s">
        <v>1256</v>
      </c>
      <c r="Z66" s="139" t="s">
        <v>112</v>
      </c>
      <c r="AA66" s="140"/>
      <c r="AB66" s="139"/>
      <c r="AC66" s="139"/>
      <c r="AD66" s="140" t="s">
        <v>112</v>
      </c>
      <c r="AE66" s="139"/>
      <c r="AF66" s="139"/>
      <c r="AG66" s="140"/>
      <c r="AH66" s="183" t="s">
        <v>1257</v>
      </c>
      <c r="AI66" s="182" t="s">
        <v>1128</v>
      </c>
      <c r="AJ66" s="183"/>
      <c r="AK66" s="183"/>
      <c r="AL66" s="183"/>
      <c r="AM66" s="183"/>
      <c r="AN66" s="145" t="s">
        <v>1258</v>
      </c>
      <c r="AO66" s="183"/>
      <c r="AP66" s="184"/>
    </row>
    <row r="67" spans="1:42" ht="40" customHeight="1">
      <c r="A67" s="54" t="s">
        <v>1259</v>
      </c>
      <c r="B67" s="186" t="s">
        <v>1086</v>
      </c>
      <c r="C67" s="376" t="s">
        <v>1260</v>
      </c>
      <c r="D67" s="186" t="s">
        <v>112</v>
      </c>
      <c r="E67" s="140" t="s">
        <v>4493</v>
      </c>
      <c r="F67" s="140" t="s">
        <v>1261</v>
      </c>
      <c r="G67" s="140" t="s">
        <v>1262</v>
      </c>
      <c r="H67" s="140" t="s">
        <v>1263</v>
      </c>
      <c r="I67" s="140" t="s">
        <v>1264</v>
      </c>
      <c r="J67" s="848"/>
      <c r="K67" s="137" t="s">
        <v>4494</v>
      </c>
      <c r="L67" s="140" t="s">
        <v>1265</v>
      </c>
      <c r="M67" s="521"/>
      <c r="N67" s="140" t="s">
        <v>4495</v>
      </c>
      <c r="O67" s="521"/>
      <c r="P67" s="140" t="s">
        <v>1266</v>
      </c>
      <c r="Q67" s="521"/>
      <c r="R67" s="139" t="s">
        <v>61</v>
      </c>
      <c r="S67" s="140" t="s">
        <v>1267</v>
      </c>
      <c r="T67" s="140" t="s">
        <v>1268</v>
      </c>
      <c r="U67" s="139"/>
      <c r="V67" s="139"/>
      <c r="W67" s="139" t="s">
        <v>1269</v>
      </c>
      <c r="X67" s="140" t="s">
        <v>1255</v>
      </c>
      <c r="Y67" s="140" t="s">
        <v>1256</v>
      </c>
      <c r="Z67" s="139" t="s">
        <v>52</v>
      </c>
      <c r="AA67" s="140" t="s">
        <v>1270</v>
      </c>
      <c r="AB67" s="191" t="s">
        <v>1271</v>
      </c>
      <c r="AC67" s="139"/>
      <c r="AD67" s="140" t="s">
        <v>4496</v>
      </c>
      <c r="AE67" s="140" t="s">
        <v>1272</v>
      </c>
      <c r="AF67" s="139"/>
      <c r="AG67" s="140" t="s">
        <v>1273</v>
      </c>
      <c r="AH67" s="183" t="s">
        <v>1274</v>
      </c>
      <c r="AI67" s="183" t="s">
        <v>1275</v>
      </c>
      <c r="AJ67" s="183"/>
      <c r="AK67" s="183"/>
      <c r="AL67" s="183"/>
      <c r="AM67" s="183"/>
      <c r="AN67" s="145" t="s">
        <v>1276</v>
      </c>
      <c r="AO67" s="183"/>
      <c r="AP67" s="184"/>
    </row>
    <row r="68" spans="1:42" ht="40" customHeight="1">
      <c r="A68" s="192" t="s">
        <v>1277</v>
      </c>
      <c r="B68" s="192"/>
      <c r="C68" s="828"/>
      <c r="D68" s="828"/>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row>
    <row r="69" spans="1:42" ht="40" customHeight="1">
      <c r="A69" s="54" t="s">
        <v>1278</v>
      </c>
      <c r="B69" s="193" t="s">
        <v>1086</v>
      </c>
      <c r="C69" s="376" t="s">
        <v>51</v>
      </c>
      <c r="D69" s="186" t="s">
        <v>112</v>
      </c>
      <c r="E69" s="195" t="s">
        <v>4497</v>
      </c>
      <c r="F69" s="195" t="s">
        <v>1279</v>
      </c>
      <c r="G69" s="195" t="s">
        <v>4498</v>
      </c>
      <c r="H69" s="195" t="s">
        <v>1280</v>
      </c>
      <c r="I69" s="196" t="s">
        <v>1281</v>
      </c>
      <c r="J69" s="1024"/>
      <c r="K69" s="203" t="s">
        <v>4746</v>
      </c>
      <c r="L69" s="196" t="s">
        <v>1281</v>
      </c>
      <c r="M69" s="704"/>
      <c r="N69" s="196" t="s">
        <v>4499</v>
      </c>
      <c r="O69" s="704"/>
      <c r="P69" s="196" t="s">
        <v>4500</v>
      </c>
      <c r="Q69" s="704"/>
      <c r="R69" s="195" t="s">
        <v>978</v>
      </c>
      <c r="S69" s="197"/>
      <c r="T69" s="195" t="s">
        <v>4501</v>
      </c>
      <c r="U69" s="195"/>
      <c r="V69" s="197"/>
      <c r="W69" s="197"/>
      <c r="X69" s="197"/>
      <c r="Y69" s="198" t="s">
        <v>4502</v>
      </c>
      <c r="Z69" s="198" t="s">
        <v>52</v>
      </c>
      <c r="AA69" s="199" t="s">
        <v>1282</v>
      </c>
      <c r="AB69" s="199"/>
      <c r="AC69" s="196"/>
      <c r="AD69" s="199"/>
      <c r="AE69" s="198"/>
      <c r="AF69" s="198"/>
      <c r="AG69" s="198"/>
      <c r="AH69" s="200" t="s">
        <v>1283</v>
      </c>
      <c r="AI69" s="200" t="s">
        <v>1284</v>
      </c>
      <c r="AJ69" s="185"/>
      <c r="AK69" s="185"/>
      <c r="AL69" s="185"/>
      <c r="AM69" s="185"/>
      <c r="AN69" s="201" t="s">
        <v>1285</v>
      </c>
      <c r="AO69" s="185"/>
      <c r="AP69" s="184"/>
    </row>
    <row r="70" spans="1:42" ht="40" customHeight="1">
      <c r="A70" s="54" t="s">
        <v>1286</v>
      </c>
      <c r="B70" s="193" t="s">
        <v>1086</v>
      </c>
      <c r="C70" s="376" t="s">
        <v>51</v>
      </c>
      <c r="D70" s="186"/>
      <c r="E70" s="195"/>
      <c r="F70" s="195" t="s">
        <v>1287</v>
      </c>
      <c r="G70" s="195" t="s">
        <v>4503</v>
      </c>
      <c r="H70" s="195" t="s">
        <v>4504</v>
      </c>
      <c r="I70" s="195" t="s">
        <v>1288</v>
      </c>
      <c r="J70" s="1025"/>
      <c r="K70" s="1026" t="s">
        <v>4747</v>
      </c>
      <c r="L70" s="195" t="s">
        <v>1289</v>
      </c>
      <c r="M70" s="1028" t="s">
        <v>1288</v>
      </c>
      <c r="N70" s="195" t="s">
        <v>1289</v>
      </c>
      <c r="O70" s="282"/>
      <c r="P70" s="195" t="s">
        <v>1290</v>
      </c>
      <c r="Q70" s="282"/>
      <c r="R70" s="202" t="s">
        <v>978</v>
      </c>
      <c r="S70" s="197"/>
      <c r="T70" s="195" t="s">
        <v>4505</v>
      </c>
      <c r="U70" s="195"/>
      <c r="V70" s="197"/>
      <c r="W70" s="197"/>
      <c r="X70" s="197"/>
      <c r="Y70" s="197"/>
      <c r="Z70" s="197"/>
      <c r="AA70" s="197"/>
      <c r="AB70" s="197"/>
      <c r="AC70" s="197"/>
      <c r="AD70" s="197"/>
      <c r="AE70" s="197"/>
      <c r="AF70" s="197"/>
      <c r="AG70" s="197"/>
      <c r="AH70" s="200" t="s">
        <v>1283</v>
      </c>
      <c r="AI70" s="200" t="s">
        <v>1284</v>
      </c>
      <c r="AJ70" s="185"/>
      <c r="AK70" s="185"/>
      <c r="AL70" s="185"/>
      <c r="AM70" s="185"/>
      <c r="AN70" s="201"/>
      <c r="AO70" s="185"/>
      <c r="AP70" s="184"/>
    </row>
    <row r="71" spans="1:42" ht="40" customHeight="1">
      <c r="A71" s="54" t="s">
        <v>1291</v>
      </c>
      <c r="B71" s="193" t="s">
        <v>1086</v>
      </c>
      <c r="C71" s="376" t="s">
        <v>51</v>
      </c>
      <c r="D71" s="186"/>
      <c r="E71" s="195"/>
      <c r="F71" s="195" t="s">
        <v>4506</v>
      </c>
      <c r="G71" s="195" t="s">
        <v>1292</v>
      </c>
      <c r="H71" s="195" t="s">
        <v>1293</v>
      </c>
      <c r="I71" s="195" t="s">
        <v>1294</v>
      </c>
      <c r="J71" s="1027"/>
      <c r="K71" s="1026"/>
      <c r="L71" s="195" t="s">
        <v>1295</v>
      </c>
      <c r="M71" s="1028" t="s">
        <v>1294</v>
      </c>
      <c r="N71" s="195" t="s">
        <v>1296</v>
      </c>
      <c r="O71" s="282"/>
      <c r="P71" s="195" t="s">
        <v>1296</v>
      </c>
      <c r="Q71" s="282"/>
      <c r="R71" s="202" t="s">
        <v>978</v>
      </c>
      <c r="S71" s="197"/>
      <c r="T71" s="195" t="s">
        <v>1297</v>
      </c>
      <c r="U71" s="195"/>
      <c r="V71" s="197"/>
      <c r="W71" s="197"/>
      <c r="X71" s="197"/>
      <c r="Y71" s="197"/>
      <c r="Z71" s="197"/>
      <c r="AA71" s="197"/>
      <c r="AB71" s="197"/>
      <c r="AC71" s="197"/>
      <c r="AD71" s="197"/>
      <c r="AE71" s="197"/>
      <c r="AF71" s="197"/>
      <c r="AG71" s="197"/>
      <c r="AH71" s="200" t="s">
        <v>1283</v>
      </c>
      <c r="AI71" s="200" t="s">
        <v>1284</v>
      </c>
      <c r="AJ71" s="185"/>
      <c r="AK71" s="185"/>
      <c r="AL71" s="185"/>
      <c r="AM71" s="185"/>
      <c r="AN71" s="201"/>
      <c r="AO71" s="185"/>
      <c r="AP71" s="184"/>
    </row>
    <row r="72" spans="1:42" ht="40" customHeight="1">
      <c r="A72" s="54" t="s">
        <v>1298</v>
      </c>
      <c r="B72" s="193" t="s">
        <v>1086</v>
      </c>
      <c r="C72" s="376" t="s">
        <v>51</v>
      </c>
      <c r="D72" s="186"/>
      <c r="E72" s="195"/>
      <c r="F72" s="195" t="s">
        <v>1299</v>
      </c>
      <c r="G72" s="195" t="s">
        <v>4507</v>
      </c>
      <c r="H72" s="195" t="s">
        <v>1300</v>
      </c>
      <c r="I72" s="195" t="s">
        <v>1301</v>
      </c>
      <c r="J72" s="1027"/>
      <c r="K72" s="1026"/>
      <c r="L72" s="195" t="s">
        <v>1302</v>
      </c>
      <c r="M72" s="282"/>
      <c r="N72" s="195" t="s">
        <v>1303</v>
      </c>
      <c r="O72" s="282"/>
      <c r="P72" s="195" t="s">
        <v>4508</v>
      </c>
      <c r="Q72" s="282"/>
      <c r="R72" s="202" t="s">
        <v>85</v>
      </c>
      <c r="S72" s="197"/>
      <c r="T72" s="195" t="s">
        <v>1304</v>
      </c>
      <c r="U72" s="195"/>
      <c r="V72" s="197"/>
      <c r="W72" s="197"/>
      <c r="X72" s="197"/>
      <c r="Y72" s="197"/>
      <c r="Z72" s="197"/>
      <c r="AA72" s="197"/>
      <c r="AB72" s="197"/>
      <c r="AC72" s="197"/>
      <c r="AD72" s="197"/>
      <c r="AE72" s="197"/>
      <c r="AF72" s="197"/>
      <c r="AG72" s="197"/>
      <c r="AH72" s="200" t="s">
        <v>1283</v>
      </c>
      <c r="AI72" s="200" t="s">
        <v>1284</v>
      </c>
      <c r="AJ72" s="185"/>
      <c r="AK72" s="185"/>
      <c r="AL72" s="185"/>
      <c r="AM72" s="185"/>
      <c r="AN72" s="201"/>
      <c r="AO72" s="185"/>
      <c r="AP72" s="184"/>
    </row>
    <row r="73" spans="1:42" ht="40" customHeight="1">
      <c r="A73" s="54" t="s">
        <v>1305</v>
      </c>
      <c r="B73" s="193" t="s">
        <v>1086</v>
      </c>
      <c r="C73" s="376" t="s">
        <v>51</v>
      </c>
      <c r="D73" s="186"/>
      <c r="E73" s="195"/>
      <c r="F73" s="195" t="s">
        <v>1306</v>
      </c>
      <c r="G73" s="195" t="s">
        <v>1307</v>
      </c>
      <c r="H73" s="195" t="s">
        <v>1308</v>
      </c>
      <c r="I73" s="195" t="s">
        <v>1309</v>
      </c>
      <c r="J73" s="1027"/>
      <c r="K73" s="1026"/>
      <c r="L73" s="195" t="s">
        <v>4509</v>
      </c>
      <c r="M73" s="282"/>
      <c r="N73" s="195" t="s">
        <v>1310</v>
      </c>
      <c r="O73" s="282"/>
      <c r="P73" s="195" t="s">
        <v>1310</v>
      </c>
      <c r="Q73" s="282"/>
      <c r="R73" s="202" t="s">
        <v>85</v>
      </c>
      <c r="S73" s="197"/>
      <c r="T73" s="195" t="s">
        <v>4510</v>
      </c>
      <c r="U73" s="195"/>
      <c r="V73" s="197"/>
      <c r="W73" s="197"/>
      <c r="X73" s="197"/>
      <c r="Y73" s="197"/>
      <c r="Z73" s="197"/>
      <c r="AA73" s="197"/>
      <c r="AB73" s="197"/>
      <c r="AC73" s="197"/>
      <c r="AD73" s="197"/>
      <c r="AE73" s="197"/>
      <c r="AF73" s="197"/>
      <c r="AG73" s="197"/>
      <c r="AH73" s="200" t="s">
        <v>1283</v>
      </c>
      <c r="AI73" s="200" t="s">
        <v>1284</v>
      </c>
      <c r="AJ73" s="185"/>
      <c r="AK73" s="185"/>
      <c r="AL73" s="185"/>
      <c r="AM73" s="185"/>
      <c r="AN73" s="201"/>
      <c r="AO73" s="185"/>
      <c r="AP73" s="184"/>
    </row>
    <row r="74" spans="1:42" ht="40" customHeight="1">
      <c r="A74" s="178" t="s">
        <v>4800</v>
      </c>
      <c r="B74" s="178"/>
      <c r="C74" s="860"/>
      <c r="D74" s="860"/>
      <c r="E74" s="178"/>
      <c r="F74" s="178"/>
      <c r="G74" s="178"/>
      <c r="H74" s="178"/>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c r="AF74" s="178"/>
      <c r="AG74" s="178"/>
      <c r="AH74" s="178"/>
      <c r="AI74" s="178"/>
      <c r="AJ74" s="178"/>
      <c r="AK74" s="178"/>
      <c r="AL74" s="178"/>
      <c r="AM74" s="178"/>
      <c r="AN74" s="178"/>
      <c r="AO74" s="178"/>
      <c r="AP74" s="178"/>
    </row>
    <row r="75" spans="1:42" ht="70">
      <c r="A75" s="27" t="s">
        <v>916</v>
      </c>
      <c r="B75" s="158" t="s">
        <v>545</v>
      </c>
      <c r="C75" s="859" t="s">
        <v>111</v>
      </c>
      <c r="D75" s="39" t="s">
        <v>52</v>
      </c>
      <c r="E75" s="55" t="s">
        <v>4416</v>
      </c>
      <c r="F75" s="140" t="s">
        <v>917</v>
      </c>
      <c r="G75" s="140" t="s">
        <v>918</v>
      </c>
      <c r="H75" s="140" t="s">
        <v>4420</v>
      </c>
      <c r="I75" s="140" t="s">
        <v>4421</v>
      </c>
      <c r="J75" s="849"/>
      <c r="K75" s="137" t="s">
        <v>4422</v>
      </c>
      <c r="L75" s="140" t="s">
        <v>4423</v>
      </c>
      <c r="M75" s="872" t="s">
        <v>4424</v>
      </c>
      <c r="N75" s="140" t="s">
        <v>4423</v>
      </c>
      <c r="O75" s="873" t="s">
        <v>4424</v>
      </c>
      <c r="P75" s="140" t="s">
        <v>4423</v>
      </c>
      <c r="Q75" s="873" t="s">
        <v>4424</v>
      </c>
      <c r="R75" s="68" t="s">
        <v>85</v>
      </c>
      <c r="S75" s="68"/>
      <c r="T75" s="68" t="s">
        <v>919</v>
      </c>
      <c r="U75" s="68" t="s">
        <v>920</v>
      </c>
      <c r="V75" s="68"/>
      <c r="W75" s="68"/>
      <c r="X75" s="68"/>
      <c r="Y75" s="68"/>
      <c r="Z75" s="68"/>
      <c r="AA75" s="68"/>
      <c r="AB75" s="68"/>
      <c r="AC75" s="68"/>
      <c r="AD75" s="68"/>
      <c r="AE75" s="68"/>
      <c r="AF75" s="68"/>
      <c r="AG75" s="68"/>
      <c r="AH75" s="68"/>
      <c r="AI75" s="68"/>
      <c r="AJ75" s="28"/>
      <c r="AK75" s="28"/>
      <c r="AL75" s="28"/>
      <c r="AM75" s="28"/>
      <c r="AN75" s="160" t="s">
        <v>886</v>
      </c>
      <c r="AO75" s="27"/>
      <c r="AP75" s="27"/>
    </row>
    <row r="76" spans="1:42" ht="56">
      <c r="A76" s="27" t="s">
        <v>921</v>
      </c>
      <c r="B76" s="158" t="s">
        <v>922</v>
      </c>
      <c r="C76" s="859" t="s">
        <v>111</v>
      </c>
      <c r="D76" s="39" t="s">
        <v>52</v>
      </c>
      <c r="E76" s="814" t="s">
        <v>888</v>
      </c>
      <c r="F76" s="68" t="s">
        <v>923</v>
      </c>
      <c r="G76" s="68" t="s">
        <v>924</v>
      </c>
      <c r="H76" s="68"/>
      <c r="I76" s="160" t="s">
        <v>4751</v>
      </c>
      <c r="J76" s="904"/>
      <c r="K76" s="684"/>
      <c r="L76" s="68" t="s">
        <v>4751</v>
      </c>
      <c r="M76" s="684"/>
      <c r="N76" s="68"/>
      <c r="O76" s="684"/>
      <c r="P76" s="68"/>
      <c r="Q76" s="684"/>
      <c r="R76" s="68"/>
      <c r="S76" s="68"/>
      <c r="T76" s="68"/>
      <c r="U76" s="68"/>
      <c r="V76" s="68"/>
      <c r="W76" s="68"/>
      <c r="X76" s="68"/>
      <c r="Y76" s="68"/>
      <c r="Z76" s="68"/>
      <c r="AA76" s="68"/>
      <c r="AB76" s="68"/>
      <c r="AC76" s="68"/>
      <c r="AD76" s="68"/>
      <c r="AE76" s="68"/>
      <c r="AF76" s="68"/>
      <c r="AG76" s="68"/>
      <c r="AH76" s="68"/>
      <c r="AI76" s="68"/>
      <c r="AJ76" s="28"/>
      <c r="AK76" s="28"/>
      <c r="AL76" s="28"/>
      <c r="AM76" s="28"/>
      <c r="AN76" s="160" t="s">
        <v>886</v>
      </c>
      <c r="AO76" s="27"/>
      <c r="AP76" s="27"/>
    </row>
    <row r="77" spans="1:42" ht="70">
      <c r="A77" s="861" t="s">
        <v>907</v>
      </c>
      <c r="B77" s="862" t="s">
        <v>545</v>
      </c>
      <c r="C77" s="868" t="s">
        <v>51</v>
      </c>
      <c r="D77" s="864" t="s">
        <v>52</v>
      </c>
      <c r="E77" s="869" t="s">
        <v>888</v>
      </c>
      <c r="F77" s="155" t="s">
        <v>4412</v>
      </c>
      <c r="G77" s="140" t="s">
        <v>908</v>
      </c>
      <c r="H77" s="140" t="s">
        <v>4413</v>
      </c>
      <c r="I77" s="140" t="s">
        <v>4414</v>
      </c>
      <c r="J77" s="849"/>
      <c r="K77" s="137" t="s">
        <v>4415</v>
      </c>
      <c r="L77" s="140" t="s">
        <v>4414</v>
      </c>
      <c r="M77" s="870"/>
      <c r="N77" s="871" t="s">
        <v>4414</v>
      </c>
      <c r="O77" s="870"/>
      <c r="P77" s="871" t="s">
        <v>4414</v>
      </c>
      <c r="Q77" s="870"/>
      <c r="R77" s="68" t="s">
        <v>85</v>
      </c>
      <c r="S77" s="68"/>
      <c r="T77" s="68"/>
      <c r="U77" s="68"/>
      <c r="V77" s="68"/>
      <c r="W77" s="68"/>
      <c r="X77" s="68"/>
      <c r="Y77" s="68"/>
      <c r="Z77" s="68" t="s">
        <v>52</v>
      </c>
      <c r="AA77" s="160" t="s">
        <v>904</v>
      </c>
      <c r="AB77" s="68" t="s">
        <v>323</v>
      </c>
      <c r="AC77" s="68"/>
      <c r="AD77" s="68"/>
      <c r="AE77" s="68"/>
      <c r="AF77" s="68"/>
      <c r="AG77" s="68" t="s">
        <v>112</v>
      </c>
      <c r="AH77" s="140" t="s">
        <v>885</v>
      </c>
      <c r="AI77" s="68"/>
      <c r="AJ77" s="28"/>
      <c r="AK77" s="28"/>
      <c r="AL77" s="28"/>
      <c r="AM77" s="28"/>
      <c r="AN77" s="160" t="s">
        <v>886</v>
      </c>
      <c r="AO77" s="27"/>
      <c r="AP77" s="27"/>
    </row>
    <row r="78" spans="1:42" ht="98">
      <c r="A78" s="27" t="s">
        <v>912</v>
      </c>
      <c r="B78" s="158" t="s">
        <v>913</v>
      </c>
      <c r="C78" s="376" t="s">
        <v>51</v>
      </c>
      <c r="D78" s="39"/>
      <c r="E78" s="55" t="s">
        <v>4416</v>
      </c>
      <c r="F78" s="140" t="s">
        <v>914</v>
      </c>
      <c r="G78" s="140" t="s">
        <v>915</v>
      </c>
      <c r="H78" s="140" t="s">
        <v>4417</v>
      </c>
      <c r="I78" s="140" t="s">
        <v>4418</v>
      </c>
      <c r="J78" s="849"/>
      <c r="K78" s="137" t="s">
        <v>4419</v>
      </c>
      <c r="L78" s="140" t="s">
        <v>4418</v>
      </c>
      <c r="M78" s="872"/>
      <c r="N78" s="140" t="s">
        <v>4418</v>
      </c>
      <c r="O78" s="872"/>
      <c r="P78" s="140" t="s">
        <v>4418</v>
      </c>
      <c r="Q78" s="872"/>
      <c r="R78" s="68"/>
      <c r="S78" s="68"/>
      <c r="T78" s="68"/>
      <c r="U78" s="68"/>
      <c r="V78" s="68"/>
      <c r="W78" s="68"/>
      <c r="X78" s="68"/>
      <c r="Y78" s="68"/>
      <c r="Z78" s="68" t="s">
        <v>52</v>
      </c>
      <c r="AA78" s="68"/>
      <c r="AB78" s="68"/>
      <c r="AC78" s="68"/>
      <c r="AD78" s="68"/>
      <c r="AE78" s="68"/>
      <c r="AF78" s="68"/>
      <c r="AG78" s="68" t="s">
        <v>698</v>
      </c>
      <c r="AH78" s="68"/>
      <c r="AI78" s="68"/>
      <c r="AJ78" s="28"/>
      <c r="AK78" s="28"/>
      <c r="AL78" s="28"/>
      <c r="AM78" s="28"/>
      <c r="AN78" s="160" t="s">
        <v>886</v>
      </c>
      <c r="AO78" s="27"/>
      <c r="AP78" s="27"/>
    </row>
    <row r="79" spans="1:42" s="342" customFormat="1" ht="108" customHeight="1">
      <c r="A79" s="55" t="s">
        <v>931</v>
      </c>
      <c r="B79" s="158" t="s">
        <v>564</v>
      </c>
      <c r="C79" s="874" t="s">
        <v>659</v>
      </c>
      <c r="D79" s="136" t="s">
        <v>52</v>
      </c>
      <c r="E79" s="55" t="s">
        <v>932</v>
      </c>
      <c r="F79" s="165" t="s">
        <v>933</v>
      </c>
      <c r="G79" s="165" t="s">
        <v>934</v>
      </c>
      <c r="H79" s="166"/>
      <c r="I79" s="166" t="s">
        <v>4753</v>
      </c>
      <c r="J79" s="1049"/>
      <c r="K79" s="975" t="s">
        <v>4426</v>
      </c>
      <c r="L79" s="876" t="s">
        <v>4754</v>
      </c>
      <c r="M79" s="875"/>
      <c r="N79" s="876"/>
      <c r="O79" s="875"/>
      <c r="P79" s="876"/>
      <c r="Q79" s="875"/>
      <c r="R79" s="140" t="s">
        <v>935</v>
      </c>
      <c r="S79" s="165"/>
      <c r="T79" s="165" t="s">
        <v>936</v>
      </c>
      <c r="U79" s="140" t="s">
        <v>937</v>
      </c>
      <c r="V79" s="66"/>
      <c r="W79" s="66"/>
      <c r="X79" s="66"/>
      <c r="Y79" s="66"/>
      <c r="Z79" s="68" t="s">
        <v>698</v>
      </c>
      <c r="AA79" s="160" t="s">
        <v>938</v>
      </c>
      <c r="AB79" s="68" t="s">
        <v>939</v>
      </c>
      <c r="AC79" s="68" t="s">
        <v>130</v>
      </c>
      <c r="AD79" s="68" t="s">
        <v>4427</v>
      </c>
      <c r="AE79" s="68" t="s">
        <v>109</v>
      </c>
      <c r="AF79" s="68" t="s">
        <v>231</v>
      </c>
      <c r="AG79" s="68" t="s">
        <v>109</v>
      </c>
      <c r="AH79" s="140"/>
      <c r="AI79" s="166"/>
      <c r="AJ79" s="28"/>
      <c r="AK79" s="28"/>
      <c r="AL79" s="28"/>
      <c r="AM79" s="28"/>
      <c r="AN79" s="167" t="s">
        <v>940</v>
      </c>
      <c r="AO79" s="28"/>
      <c r="AP79" s="28"/>
    </row>
    <row r="80" spans="1:42" s="409" customFormat="1" ht="182">
      <c r="A80" s="135" t="s">
        <v>1311</v>
      </c>
      <c r="B80" s="137" t="s">
        <v>545</v>
      </c>
      <c r="C80" s="1043" t="s">
        <v>1312</v>
      </c>
      <c r="D80" s="135" t="s">
        <v>52</v>
      </c>
      <c r="E80" s="137" t="s">
        <v>1313</v>
      </c>
      <c r="F80" s="137" t="s">
        <v>4788</v>
      </c>
      <c r="G80" s="137" t="s">
        <v>1314</v>
      </c>
      <c r="H80" s="137" t="s">
        <v>4789</v>
      </c>
      <c r="I80" s="899" t="s">
        <v>1315</v>
      </c>
      <c r="J80" s="977"/>
      <c r="K80" s="986" t="s">
        <v>130</v>
      </c>
      <c r="L80" s="899" t="s">
        <v>1315</v>
      </c>
      <c r="M80" s="900"/>
      <c r="N80" s="899" t="s">
        <v>1315</v>
      </c>
      <c r="O80" s="900"/>
      <c r="P80" s="899" t="s">
        <v>1315</v>
      </c>
      <c r="Q80" s="900"/>
      <c r="R80" s="137" t="s">
        <v>1316</v>
      </c>
      <c r="S80" s="138" t="s">
        <v>1317</v>
      </c>
      <c r="T80" s="137" t="s">
        <v>1318</v>
      </c>
      <c r="U80" s="137" t="s">
        <v>4790</v>
      </c>
      <c r="V80" s="135"/>
      <c r="W80" s="135"/>
      <c r="X80" s="135"/>
      <c r="Y80" s="135"/>
      <c r="Z80" s="539" t="s">
        <v>52</v>
      </c>
      <c r="AA80" s="539" t="s">
        <v>1319</v>
      </c>
      <c r="AB80" s="539" t="s">
        <v>1320</v>
      </c>
      <c r="AC80" s="539"/>
      <c r="AD80" s="218" t="s">
        <v>1321</v>
      </c>
      <c r="AE80" s="539"/>
      <c r="AF80" s="539"/>
      <c r="AG80" s="539"/>
      <c r="AH80" s="140" t="s">
        <v>1322</v>
      </c>
      <c r="AI80" s="135" t="s">
        <v>1323</v>
      </c>
      <c r="AJ80" s="135"/>
      <c r="AK80" s="135"/>
      <c r="AL80" s="135"/>
      <c r="AM80" s="142"/>
      <c r="AN80" s="1044" t="s">
        <v>1324</v>
      </c>
      <c r="AO80" s="135"/>
      <c r="AP80" s="544" t="s">
        <v>4791</v>
      </c>
    </row>
    <row r="81" spans="1:42" s="409" customFormat="1" ht="210">
      <c r="A81" s="135" t="s">
        <v>1325</v>
      </c>
      <c r="B81" s="137" t="s">
        <v>1326</v>
      </c>
      <c r="C81" s="1043" t="s">
        <v>1327</v>
      </c>
      <c r="D81" s="135" t="s">
        <v>52</v>
      </c>
      <c r="E81" s="137" t="s">
        <v>1328</v>
      </c>
      <c r="F81" s="137" t="s">
        <v>1329</v>
      </c>
      <c r="G81" s="137" t="s">
        <v>1330</v>
      </c>
      <c r="H81" s="137" t="s">
        <v>1331</v>
      </c>
      <c r="I81" s="899" t="s">
        <v>1332</v>
      </c>
      <c r="J81" s="977"/>
      <c r="K81" s="986" t="s">
        <v>130</v>
      </c>
      <c r="L81" s="899" t="s">
        <v>1333</v>
      </c>
      <c r="M81" s="900"/>
      <c r="N81" s="899" t="s">
        <v>1333</v>
      </c>
      <c r="O81" s="900"/>
      <c r="P81" s="899" t="s">
        <v>1333</v>
      </c>
      <c r="Q81" s="900"/>
      <c r="R81" s="138" t="s">
        <v>1316</v>
      </c>
      <c r="S81" s="138" t="s">
        <v>1334</v>
      </c>
      <c r="T81" s="137" t="s">
        <v>1335</v>
      </c>
      <c r="U81" s="137"/>
      <c r="V81" s="135"/>
      <c r="W81" s="135"/>
      <c r="X81" s="135"/>
      <c r="Y81" s="135"/>
      <c r="Z81" s="135" t="s">
        <v>52</v>
      </c>
      <c r="AA81" s="142" t="s">
        <v>1319</v>
      </c>
      <c r="AB81" s="539" t="s">
        <v>1320</v>
      </c>
      <c r="AC81" s="135"/>
      <c r="AD81" s="135"/>
      <c r="AE81" s="135"/>
      <c r="AF81" s="135"/>
      <c r="AG81" s="135"/>
      <c r="AH81" s="140" t="s">
        <v>1322</v>
      </c>
      <c r="AI81" s="135" t="s">
        <v>1323</v>
      </c>
      <c r="AJ81" s="135"/>
      <c r="AK81" s="135"/>
      <c r="AL81" s="135"/>
      <c r="AM81" s="135"/>
      <c r="AN81" s="1044" t="s">
        <v>1324</v>
      </c>
      <c r="AO81" s="135"/>
      <c r="AP81" s="135"/>
    </row>
    <row r="82" spans="1:42" s="409" customFormat="1" ht="154">
      <c r="A82" s="135" t="s">
        <v>1336</v>
      </c>
      <c r="B82" s="137" t="s">
        <v>545</v>
      </c>
      <c r="C82" s="1045" t="s">
        <v>111</v>
      </c>
      <c r="D82" s="135" t="s">
        <v>52</v>
      </c>
      <c r="E82" s="137" t="s">
        <v>1337</v>
      </c>
      <c r="F82" s="137" t="s">
        <v>1338</v>
      </c>
      <c r="G82" s="137" t="s">
        <v>1339</v>
      </c>
      <c r="H82" s="137" t="s">
        <v>1340</v>
      </c>
      <c r="I82" s="899" t="s">
        <v>1341</v>
      </c>
      <c r="J82" s="977"/>
      <c r="K82" s="986" t="s">
        <v>130</v>
      </c>
      <c r="L82" s="899"/>
      <c r="M82" s="900"/>
      <c r="N82" s="899" t="s">
        <v>901</v>
      </c>
      <c r="O82" s="900"/>
      <c r="P82" s="899" t="s">
        <v>901</v>
      </c>
      <c r="Q82" s="900"/>
      <c r="R82" s="138" t="s">
        <v>85</v>
      </c>
      <c r="S82" s="138"/>
      <c r="T82" s="137"/>
      <c r="U82" s="137" t="s">
        <v>1342</v>
      </c>
      <c r="V82" s="135"/>
      <c r="W82" s="135"/>
      <c r="X82" s="135"/>
      <c r="Y82" s="135"/>
      <c r="Z82" s="135" t="s">
        <v>1343</v>
      </c>
      <c r="AA82" s="142" t="s">
        <v>1344</v>
      </c>
      <c r="AB82" s="135"/>
      <c r="AC82" s="135"/>
      <c r="AD82" s="135"/>
      <c r="AE82" s="135"/>
      <c r="AF82" s="135"/>
      <c r="AG82" s="135"/>
      <c r="AH82" s="140" t="s">
        <v>1345</v>
      </c>
      <c r="AI82" s="135" t="s">
        <v>1323</v>
      </c>
      <c r="AJ82" s="135"/>
      <c r="AK82" s="135"/>
      <c r="AL82" s="135"/>
      <c r="AM82" s="135"/>
      <c r="AN82" s="1046" t="s">
        <v>1346</v>
      </c>
      <c r="AO82" s="135"/>
      <c r="AP82" s="135"/>
    </row>
    <row r="83" spans="1:42" s="409" customFormat="1" ht="84">
      <c r="A83" s="135" t="s">
        <v>1347</v>
      </c>
      <c r="B83" s="137" t="s">
        <v>545</v>
      </c>
      <c r="C83" s="1045" t="s">
        <v>111</v>
      </c>
      <c r="D83" s="135" t="s">
        <v>52</v>
      </c>
      <c r="E83" s="55" t="s">
        <v>1348</v>
      </c>
      <c r="F83" s="137" t="s">
        <v>1349</v>
      </c>
      <c r="G83" s="137" t="s">
        <v>4792</v>
      </c>
      <c r="H83" s="137" t="s">
        <v>1350</v>
      </c>
      <c r="I83" s="899" t="s">
        <v>1351</v>
      </c>
      <c r="J83" s="977"/>
      <c r="K83" s="986" t="s">
        <v>130</v>
      </c>
      <c r="L83" s="899" t="s">
        <v>901</v>
      </c>
      <c r="M83" s="900"/>
      <c r="N83" s="899" t="s">
        <v>901</v>
      </c>
      <c r="O83" s="900"/>
      <c r="P83" s="899" t="s">
        <v>901</v>
      </c>
      <c r="Q83" s="900"/>
      <c r="R83" s="138" t="s">
        <v>85</v>
      </c>
      <c r="S83" s="138"/>
      <c r="T83" s="137" t="s">
        <v>1352</v>
      </c>
      <c r="U83" s="137" t="s">
        <v>1353</v>
      </c>
      <c r="V83" s="135"/>
      <c r="W83" s="135"/>
      <c r="X83" s="135"/>
      <c r="Y83" s="135"/>
      <c r="Z83" s="135" t="s">
        <v>1343</v>
      </c>
      <c r="AA83" s="135" t="s">
        <v>156</v>
      </c>
      <c r="AB83" s="135"/>
      <c r="AC83" s="135"/>
      <c r="AD83" s="135"/>
      <c r="AE83" s="135"/>
      <c r="AF83" s="135"/>
      <c r="AG83" s="135"/>
      <c r="AH83" s="140" t="s">
        <v>1322</v>
      </c>
      <c r="AI83" s="135" t="s">
        <v>1323</v>
      </c>
      <c r="AJ83" s="135"/>
      <c r="AK83" s="135"/>
      <c r="AL83" s="135"/>
      <c r="AM83" s="135"/>
      <c r="AN83" s="1046" t="s">
        <v>1354</v>
      </c>
      <c r="AO83" s="135"/>
      <c r="AP83" s="135"/>
    </row>
    <row r="84" spans="1:42" s="409" customFormat="1" ht="84">
      <c r="A84" s="135" t="s">
        <v>1355</v>
      </c>
      <c r="B84" s="137" t="s">
        <v>1356</v>
      </c>
      <c r="C84" s="1045" t="s">
        <v>111</v>
      </c>
      <c r="D84" s="135" t="s">
        <v>52</v>
      </c>
      <c r="E84" s="55" t="s">
        <v>1357</v>
      </c>
      <c r="F84" s="137" t="s">
        <v>1358</v>
      </c>
      <c r="G84" s="137" t="s">
        <v>1359</v>
      </c>
      <c r="H84" s="137" t="s">
        <v>1360</v>
      </c>
      <c r="I84" s="899" t="s">
        <v>1361</v>
      </c>
      <c r="J84" s="977"/>
      <c r="K84" s="986" t="s">
        <v>130</v>
      </c>
      <c r="L84" s="899" t="s">
        <v>4793</v>
      </c>
      <c r="M84" s="900"/>
      <c r="N84" s="899" t="s">
        <v>1362</v>
      </c>
      <c r="O84" s="900"/>
      <c r="P84" s="899" t="s">
        <v>1363</v>
      </c>
      <c r="Q84" s="900"/>
      <c r="R84" s="138" t="s">
        <v>85</v>
      </c>
      <c r="S84" s="138"/>
      <c r="T84" s="137" t="s">
        <v>4794</v>
      </c>
      <c r="U84" s="137" t="s">
        <v>1364</v>
      </c>
      <c r="V84" s="135"/>
      <c r="W84" s="135"/>
      <c r="X84" s="135"/>
      <c r="Y84" s="135"/>
      <c r="Z84" s="135" t="s">
        <v>1343</v>
      </c>
      <c r="AA84" s="135" t="s">
        <v>156</v>
      </c>
      <c r="AB84" s="135"/>
      <c r="AC84" s="135"/>
      <c r="AD84" s="135"/>
      <c r="AE84" s="135"/>
      <c r="AF84" s="135"/>
      <c r="AG84" s="135"/>
      <c r="AH84" s="140" t="s">
        <v>1365</v>
      </c>
      <c r="AI84" s="135" t="s">
        <v>1323</v>
      </c>
      <c r="AJ84" s="135"/>
      <c r="AK84" s="135"/>
      <c r="AL84" s="135"/>
      <c r="AM84" s="135"/>
      <c r="AN84" s="1046" t="s">
        <v>1354</v>
      </c>
      <c r="AO84" s="135"/>
      <c r="AP84" s="135"/>
    </row>
    <row r="85" spans="1:42" s="409" customFormat="1" ht="88" customHeight="1">
      <c r="A85" s="135" t="s">
        <v>1366</v>
      </c>
      <c r="B85" s="137" t="s">
        <v>545</v>
      </c>
      <c r="C85" s="1045" t="s">
        <v>111</v>
      </c>
      <c r="D85" s="135" t="s">
        <v>52</v>
      </c>
      <c r="E85" s="55" t="s">
        <v>1367</v>
      </c>
      <c r="F85" s="137" t="s">
        <v>1368</v>
      </c>
      <c r="G85" s="55" t="s">
        <v>1369</v>
      </c>
      <c r="H85" s="55" t="s">
        <v>4795</v>
      </c>
      <c r="I85" s="137" t="s">
        <v>4796</v>
      </c>
      <c r="J85" s="848"/>
      <c r="K85" s="986" t="s">
        <v>130</v>
      </c>
      <c r="L85" s="137" t="s">
        <v>1363</v>
      </c>
      <c r="M85" s="521"/>
      <c r="N85" s="137" t="s">
        <v>4797</v>
      </c>
      <c r="O85" s="521"/>
      <c r="P85" s="137" t="s">
        <v>1370</v>
      </c>
      <c r="Q85" s="521"/>
      <c r="R85" s="135" t="s">
        <v>85</v>
      </c>
      <c r="S85" s="135"/>
      <c r="T85" s="55" t="s">
        <v>1369</v>
      </c>
      <c r="U85" s="55" t="s">
        <v>1371</v>
      </c>
      <c r="V85" s="135"/>
      <c r="W85" s="55" t="s">
        <v>1372</v>
      </c>
      <c r="X85" s="135"/>
      <c r="Y85" s="135"/>
      <c r="Z85" s="55" t="s">
        <v>52</v>
      </c>
      <c r="AA85" s="55" t="s">
        <v>1373</v>
      </c>
      <c r="AB85" s="55" t="s">
        <v>1374</v>
      </c>
      <c r="AC85" s="135" t="s">
        <v>323</v>
      </c>
      <c r="AD85" s="135" t="s">
        <v>1375</v>
      </c>
      <c r="AE85" s="135" t="s">
        <v>109</v>
      </c>
      <c r="AF85" s="135" t="s">
        <v>1376</v>
      </c>
      <c r="AG85" s="135" t="s">
        <v>130</v>
      </c>
      <c r="AH85" s="140" t="s">
        <v>1377</v>
      </c>
      <c r="AI85" s="135" t="s">
        <v>1323</v>
      </c>
      <c r="AJ85" s="135"/>
      <c r="AK85" s="135"/>
      <c r="AL85" s="135"/>
      <c r="AM85" s="135"/>
      <c r="AN85" s="1047" t="s">
        <v>4798</v>
      </c>
      <c r="AO85" s="135"/>
      <c r="AP85" s="135"/>
    </row>
    <row r="86" spans="1:42" s="409" customFormat="1" ht="111.5" customHeight="1">
      <c r="A86" s="135" t="s">
        <v>1378</v>
      </c>
      <c r="B86" s="137" t="s">
        <v>545</v>
      </c>
      <c r="C86" s="1045" t="s">
        <v>111</v>
      </c>
      <c r="D86" s="135" t="s">
        <v>112</v>
      </c>
      <c r="E86" s="55" t="s">
        <v>1379</v>
      </c>
      <c r="F86" s="137" t="s">
        <v>4807</v>
      </c>
      <c r="G86" s="55" t="s">
        <v>1380</v>
      </c>
      <c r="H86" s="55" t="s">
        <v>1381</v>
      </c>
      <c r="I86" s="899" t="s">
        <v>1382</v>
      </c>
      <c r="J86" s="901"/>
      <c r="K86" s="1048" t="s">
        <v>4511</v>
      </c>
      <c r="L86" s="137" t="s">
        <v>1363</v>
      </c>
      <c r="M86" s="521"/>
      <c r="N86" s="137" t="s">
        <v>4797</v>
      </c>
      <c r="O86" s="521"/>
      <c r="P86" s="137" t="s">
        <v>1370</v>
      </c>
      <c r="Q86" s="521"/>
      <c r="R86" s="135" t="s">
        <v>85</v>
      </c>
      <c r="S86" s="135"/>
      <c r="T86" s="55" t="s">
        <v>1383</v>
      </c>
      <c r="U86" s="55" t="s">
        <v>1384</v>
      </c>
      <c r="V86" s="135"/>
      <c r="W86" s="135"/>
      <c r="X86" s="135"/>
      <c r="Y86" s="135"/>
      <c r="Z86" s="135" t="s">
        <v>52</v>
      </c>
      <c r="AA86" s="135" t="s">
        <v>156</v>
      </c>
      <c r="AB86" s="55" t="s">
        <v>1385</v>
      </c>
      <c r="AC86" s="135" t="s">
        <v>323</v>
      </c>
      <c r="AD86" s="135" t="s">
        <v>1375</v>
      </c>
      <c r="AE86" s="135"/>
      <c r="AF86" s="135" t="s">
        <v>1376</v>
      </c>
      <c r="AG86" s="135" t="s">
        <v>130</v>
      </c>
      <c r="AH86" s="140" t="s">
        <v>1322</v>
      </c>
      <c r="AI86" s="135" t="s">
        <v>1323</v>
      </c>
      <c r="AJ86" s="135"/>
      <c r="AK86" s="135"/>
      <c r="AL86" s="135"/>
      <c r="AM86" s="135"/>
      <c r="AN86" s="1047" t="s">
        <v>4798</v>
      </c>
      <c r="AO86" s="135"/>
      <c r="AP86" s="135"/>
    </row>
    <row r="87" spans="1:42" ht="40" customHeight="1">
      <c r="A87" s="178" t="s">
        <v>1386</v>
      </c>
      <c r="B87" s="178"/>
      <c r="C87" s="860"/>
      <c r="D87" s="860"/>
      <c r="E87" s="178"/>
      <c r="F87" s="178"/>
      <c r="G87" s="178"/>
      <c r="H87" s="178"/>
      <c r="I87" s="178"/>
      <c r="J87" s="178"/>
      <c r="K87" s="178"/>
      <c r="L87" s="178"/>
      <c r="M87" s="178"/>
      <c r="N87" s="178"/>
      <c r="O87" s="178"/>
      <c r="P87" s="178"/>
      <c r="Q87" s="178"/>
      <c r="R87" s="178"/>
      <c r="S87" s="178"/>
      <c r="T87" s="178"/>
      <c r="U87" s="178"/>
      <c r="V87" s="178"/>
      <c r="W87" s="178"/>
      <c r="X87" s="178"/>
      <c r="Y87" s="178"/>
      <c r="Z87" s="178"/>
      <c r="AA87" s="178"/>
      <c r="AB87" s="178"/>
      <c r="AC87" s="178"/>
      <c r="AD87" s="178"/>
      <c r="AE87" s="178"/>
      <c r="AF87" s="178"/>
      <c r="AG87" s="178"/>
      <c r="AH87" s="178"/>
      <c r="AI87" s="178"/>
      <c r="AJ87" s="178"/>
      <c r="AK87" s="178"/>
      <c r="AL87" s="178"/>
      <c r="AM87" s="178"/>
      <c r="AN87" s="178"/>
      <c r="AO87" s="178"/>
      <c r="AP87" s="178"/>
    </row>
    <row r="88" spans="1:42" ht="40" hidden="1" customHeight="1">
      <c r="A88" s="27"/>
      <c r="B88" s="136" t="s">
        <v>1387</v>
      </c>
      <c r="C88" s="208" t="s">
        <v>665</v>
      </c>
      <c r="D88" s="39" t="s">
        <v>112</v>
      </c>
      <c r="E88" s="209" t="s">
        <v>1388</v>
      </c>
      <c r="F88" s="210" t="s">
        <v>1389</v>
      </c>
      <c r="G88" s="210" t="s">
        <v>1390</v>
      </c>
      <c r="H88" s="210" t="s">
        <v>4512</v>
      </c>
      <c r="I88" s="210"/>
      <c r="J88" s="705"/>
      <c r="K88" s="705"/>
      <c r="L88" s="210"/>
      <c r="M88" s="705"/>
      <c r="N88" s="210"/>
      <c r="O88" s="210"/>
      <c r="P88" s="210"/>
      <c r="Q88" s="705"/>
      <c r="R88" s="211" t="s">
        <v>61</v>
      </c>
      <c r="S88" s="209" t="s">
        <v>1391</v>
      </c>
      <c r="T88" s="211"/>
      <c r="U88" s="211" t="s">
        <v>1392</v>
      </c>
      <c r="V88" s="211"/>
      <c r="W88" s="212">
        <v>1</v>
      </c>
      <c r="X88" s="212"/>
      <c r="Y88" s="212"/>
      <c r="Z88" s="212" t="s">
        <v>52</v>
      </c>
      <c r="AA88" s="211" t="s">
        <v>112</v>
      </c>
      <c r="AB88" s="211">
        <f>75000*0.8</f>
        <v>60000</v>
      </c>
      <c r="AC88" s="211">
        <v>1000</v>
      </c>
      <c r="AD88" s="211" t="s">
        <v>1393</v>
      </c>
      <c r="AE88" s="211"/>
      <c r="AF88" s="211"/>
      <c r="AG88" s="211"/>
      <c r="AH88" s="213" t="s">
        <v>1394</v>
      </c>
      <c r="AI88" s="213" t="s">
        <v>1395</v>
      </c>
      <c r="AJ88" s="214"/>
      <c r="AK88" s="214"/>
      <c r="AL88" s="214"/>
      <c r="AM88" s="214"/>
      <c r="AN88" s="215" t="s">
        <v>1396</v>
      </c>
      <c r="AO88" s="216"/>
      <c r="AP88" s="184"/>
    </row>
    <row r="89" spans="1:42" ht="40" hidden="1" customHeight="1">
      <c r="A89" s="27"/>
      <c r="B89" s="136" t="s">
        <v>1397</v>
      </c>
      <c r="C89" s="208" t="s">
        <v>665</v>
      </c>
      <c r="D89" s="39" t="s">
        <v>112</v>
      </c>
      <c r="E89" s="209" t="s">
        <v>1398</v>
      </c>
      <c r="F89" s="210" t="s">
        <v>1399</v>
      </c>
      <c r="G89" s="210" t="s">
        <v>1400</v>
      </c>
      <c r="H89" s="211" t="s">
        <v>1401</v>
      </c>
      <c r="I89" s="210"/>
      <c r="J89" s="705"/>
      <c r="K89" s="705"/>
      <c r="L89" s="210"/>
      <c r="M89" s="705"/>
      <c r="N89" s="210"/>
      <c r="O89" s="210"/>
      <c r="P89" s="210"/>
      <c r="Q89" s="705"/>
      <c r="R89" s="211" t="s">
        <v>85</v>
      </c>
      <c r="S89" s="209"/>
      <c r="T89" s="211"/>
      <c r="U89" s="211"/>
      <c r="V89" s="211"/>
      <c r="W89" s="212"/>
      <c r="X89" s="212"/>
      <c r="Y89" s="212"/>
      <c r="Z89" s="212" t="s">
        <v>52</v>
      </c>
      <c r="AA89" s="211" t="s">
        <v>112</v>
      </c>
      <c r="AB89" s="211"/>
      <c r="AC89" s="211"/>
      <c r="AD89" s="211" t="s">
        <v>1402</v>
      </c>
      <c r="AE89" s="211"/>
      <c r="AF89" s="211"/>
      <c r="AG89" s="211"/>
      <c r="AH89" s="213" t="s">
        <v>1394</v>
      </c>
      <c r="AI89" s="213" t="s">
        <v>1395</v>
      </c>
      <c r="AJ89" s="216"/>
      <c r="AK89" s="216"/>
      <c r="AL89" s="216"/>
      <c r="AM89" s="216"/>
      <c r="AN89" s="215" t="s">
        <v>1403</v>
      </c>
      <c r="AO89" s="216"/>
      <c r="AP89" s="184"/>
    </row>
    <row r="90" spans="1:42" ht="40" hidden="1" customHeight="1">
      <c r="A90" s="27"/>
      <c r="B90" s="136" t="s">
        <v>1387</v>
      </c>
      <c r="C90" s="208" t="s">
        <v>665</v>
      </c>
      <c r="D90" s="39" t="s">
        <v>112</v>
      </c>
      <c r="E90" s="209" t="s">
        <v>1404</v>
      </c>
      <c r="F90" s="211" t="s">
        <v>1389</v>
      </c>
      <c r="G90" s="210" t="s">
        <v>1405</v>
      </c>
      <c r="H90" s="211" t="s">
        <v>1406</v>
      </c>
      <c r="I90" s="211"/>
      <c r="J90" s="706"/>
      <c r="K90" s="706"/>
      <c r="L90" s="211"/>
      <c r="M90" s="706"/>
      <c r="N90" s="211"/>
      <c r="O90" s="211"/>
      <c r="P90" s="211"/>
      <c r="Q90" s="706"/>
      <c r="R90" s="211" t="s">
        <v>61</v>
      </c>
      <c r="S90" s="211" t="s">
        <v>1407</v>
      </c>
      <c r="T90" s="211"/>
      <c r="U90" s="211"/>
      <c r="V90" s="211"/>
      <c r="W90" s="212">
        <v>1</v>
      </c>
      <c r="X90" s="212"/>
      <c r="Y90" s="212"/>
      <c r="Z90" s="212" t="s">
        <v>52</v>
      </c>
      <c r="AA90" s="211"/>
      <c r="AB90" s="211">
        <v>75000</v>
      </c>
      <c r="AC90" s="211">
        <v>1000</v>
      </c>
      <c r="AD90" s="211" t="s">
        <v>1393</v>
      </c>
      <c r="AE90" s="211" t="s">
        <v>1408</v>
      </c>
      <c r="AF90" s="217"/>
      <c r="AG90" s="217"/>
      <c r="AH90" s="216" t="s">
        <v>1394</v>
      </c>
      <c r="AI90" s="218" t="s">
        <v>1409</v>
      </c>
      <c r="AJ90" s="216"/>
      <c r="AK90" s="216"/>
      <c r="AL90" s="216"/>
      <c r="AM90" s="216"/>
      <c r="AN90" s="215" t="s">
        <v>1403</v>
      </c>
      <c r="AO90" s="216"/>
      <c r="AP90" s="184"/>
    </row>
    <row r="91" spans="1:42" ht="40" hidden="1" customHeight="1">
      <c r="A91" s="27"/>
      <c r="B91" s="136" t="s">
        <v>50</v>
      </c>
      <c r="C91" s="208" t="s">
        <v>665</v>
      </c>
      <c r="D91" s="39" t="s">
        <v>112</v>
      </c>
      <c r="E91" s="209" t="s">
        <v>1410</v>
      </c>
      <c r="F91" s="211" t="s">
        <v>4513</v>
      </c>
      <c r="G91" s="209" t="s">
        <v>1411</v>
      </c>
      <c r="H91" s="210" t="s">
        <v>1412</v>
      </c>
      <c r="I91" s="211"/>
      <c r="J91" s="706"/>
      <c r="K91" s="706"/>
      <c r="L91" s="211"/>
      <c r="M91" s="706"/>
      <c r="N91" s="211"/>
      <c r="O91" s="211"/>
      <c r="P91" s="211"/>
      <c r="Q91" s="706"/>
      <c r="R91" s="211" t="s">
        <v>61</v>
      </c>
      <c r="S91" s="211" t="s">
        <v>1413</v>
      </c>
      <c r="T91" s="211"/>
      <c r="U91" s="211" t="s">
        <v>1414</v>
      </c>
      <c r="V91" s="211"/>
      <c r="W91" s="212">
        <v>1</v>
      </c>
      <c r="X91" s="212"/>
      <c r="Y91" s="212"/>
      <c r="Z91" s="212"/>
      <c r="AA91" s="211"/>
      <c r="AB91" s="211">
        <v>73500</v>
      </c>
      <c r="AC91" s="211">
        <v>1000</v>
      </c>
      <c r="AD91" s="211" t="s">
        <v>1393</v>
      </c>
      <c r="AE91" s="211" t="s">
        <v>1408</v>
      </c>
      <c r="AF91" s="217" t="s">
        <v>1415</v>
      </c>
      <c r="AG91" s="217"/>
      <c r="AH91" s="216" t="s">
        <v>1416</v>
      </c>
      <c r="AI91" s="218" t="s">
        <v>1417</v>
      </c>
      <c r="AJ91" s="216"/>
      <c r="AK91" s="216"/>
      <c r="AL91" s="216"/>
      <c r="AM91" s="216"/>
      <c r="AN91" s="215" t="s">
        <v>1418</v>
      </c>
      <c r="AO91" s="216"/>
      <c r="AP91" s="184"/>
    </row>
    <row r="92" spans="1:42" ht="40" hidden="1" customHeight="1">
      <c r="A92" s="27"/>
      <c r="B92" s="136" t="s">
        <v>1419</v>
      </c>
      <c r="C92" s="208" t="s">
        <v>665</v>
      </c>
      <c r="D92" s="39" t="s">
        <v>112</v>
      </c>
      <c r="E92" s="209" t="s">
        <v>1420</v>
      </c>
      <c r="F92" s="209" t="s">
        <v>1421</v>
      </c>
      <c r="G92" s="211" t="s">
        <v>4514</v>
      </c>
      <c r="H92" s="210" t="s">
        <v>4515</v>
      </c>
      <c r="I92" s="211"/>
      <c r="J92" s="706"/>
      <c r="K92" s="706"/>
      <c r="L92" s="211"/>
      <c r="M92" s="706"/>
      <c r="N92" s="211"/>
      <c r="O92" s="211"/>
      <c r="P92" s="211" t="s">
        <v>1422</v>
      </c>
      <c r="Q92" s="706"/>
      <c r="R92" s="211" t="s">
        <v>61</v>
      </c>
      <c r="S92" s="211"/>
      <c r="T92" s="211"/>
      <c r="U92" s="211" t="s">
        <v>1423</v>
      </c>
      <c r="V92" s="211"/>
      <c r="W92" s="212">
        <v>1</v>
      </c>
      <c r="X92" s="212"/>
      <c r="Y92" s="212"/>
      <c r="Z92" s="212" t="s">
        <v>52</v>
      </c>
      <c r="AA92" s="211" t="s">
        <v>1424</v>
      </c>
      <c r="AB92" s="211"/>
      <c r="AC92" s="211"/>
      <c r="AD92" s="211" t="s">
        <v>1393</v>
      </c>
      <c r="AE92" s="211" t="s">
        <v>1408</v>
      </c>
      <c r="AF92" s="217"/>
      <c r="AG92" s="217"/>
      <c r="AH92" s="216" t="s">
        <v>1425</v>
      </c>
      <c r="AI92" s="216" t="s">
        <v>1426</v>
      </c>
      <c r="AJ92" s="216"/>
      <c r="AK92" s="216"/>
      <c r="AL92" s="216"/>
      <c r="AM92" s="216"/>
      <c r="AN92" s="219" t="s">
        <v>1427</v>
      </c>
      <c r="AO92" s="216"/>
      <c r="AP92" s="184"/>
    </row>
    <row r="93" spans="1:42" ht="40" customHeight="1">
      <c r="A93" s="27" t="s">
        <v>1428</v>
      </c>
      <c r="B93" s="136" t="s">
        <v>50</v>
      </c>
      <c r="C93" s="859" t="s">
        <v>1429</v>
      </c>
      <c r="D93" s="39" t="s">
        <v>52</v>
      </c>
      <c r="E93" s="220" t="s">
        <v>1430</v>
      </c>
      <c r="F93" s="220" t="s">
        <v>1431</v>
      </c>
      <c r="G93" s="220" t="s">
        <v>1432</v>
      </c>
      <c r="H93" s="221" t="s">
        <v>1433</v>
      </c>
      <c r="I93" s="222" t="s">
        <v>1434</v>
      </c>
      <c r="J93" s="902"/>
      <c r="K93" s="978" t="s">
        <v>4820</v>
      </c>
      <c r="L93" s="159"/>
      <c r="M93" s="699"/>
      <c r="N93" s="223"/>
      <c r="O93" s="223"/>
      <c r="P93" s="224"/>
      <c r="Q93" s="714"/>
      <c r="R93" s="217" t="s">
        <v>978</v>
      </c>
      <c r="S93" s="217" t="s">
        <v>1435</v>
      </c>
      <c r="T93" s="217"/>
      <c r="U93" s="225" t="s">
        <v>1436</v>
      </c>
      <c r="V93" s="217"/>
      <c r="W93" s="226">
        <v>1</v>
      </c>
      <c r="X93" s="226"/>
      <c r="Y93" s="226"/>
      <c r="Z93" s="226" t="s">
        <v>52</v>
      </c>
      <c r="AA93" s="217" t="s">
        <v>112</v>
      </c>
      <c r="AB93" s="217">
        <v>75000</v>
      </c>
      <c r="AC93" s="217">
        <v>1000</v>
      </c>
      <c r="AD93" s="227" t="s">
        <v>1437</v>
      </c>
      <c r="AE93" s="217"/>
      <c r="AF93" s="217"/>
      <c r="AG93" s="217"/>
      <c r="AH93" s="140" t="s">
        <v>1438</v>
      </c>
      <c r="AI93" s="218" t="s">
        <v>1439</v>
      </c>
      <c r="AJ93" s="216"/>
      <c r="AK93" s="216"/>
      <c r="AL93" s="216"/>
      <c r="AM93" s="216"/>
      <c r="AN93" s="215" t="s">
        <v>1440</v>
      </c>
      <c r="AO93" s="216"/>
      <c r="AP93" s="184"/>
    </row>
    <row r="94" spans="1:42" ht="40" customHeight="1">
      <c r="A94" s="27" t="s">
        <v>1441</v>
      </c>
      <c r="B94" s="136" t="s">
        <v>545</v>
      </c>
      <c r="C94" s="859" t="s">
        <v>1429</v>
      </c>
      <c r="D94" s="39" t="s">
        <v>52</v>
      </c>
      <c r="E94" s="220" t="s">
        <v>1442</v>
      </c>
      <c r="F94" s="217" t="s">
        <v>1443</v>
      </c>
      <c r="G94" s="220" t="s">
        <v>1444</v>
      </c>
      <c r="H94" s="217" t="s">
        <v>1445</v>
      </c>
      <c r="I94" s="228" t="s">
        <v>1434</v>
      </c>
      <c r="J94" s="903"/>
      <c r="K94" s="234" t="s">
        <v>4820</v>
      </c>
      <c r="L94" s="230"/>
      <c r="M94" s="707"/>
      <c r="N94" s="229"/>
      <c r="O94" s="229"/>
      <c r="P94" s="230"/>
      <c r="Q94" s="717"/>
      <c r="R94" s="217" t="s">
        <v>61</v>
      </c>
      <c r="S94" s="217" t="s">
        <v>1446</v>
      </c>
      <c r="T94" s="217"/>
      <c r="U94" s="231" t="s">
        <v>1447</v>
      </c>
      <c r="V94" s="217" t="s">
        <v>1448</v>
      </c>
      <c r="W94" s="226">
        <v>1</v>
      </c>
      <c r="X94" s="226"/>
      <c r="Y94" s="226"/>
      <c r="Z94" s="226" t="s">
        <v>52</v>
      </c>
      <c r="AA94" s="217" t="s">
        <v>112</v>
      </c>
      <c r="AB94" s="217"/>
      <c r="AC94" s="217"/>
      <c r="AD94" s="217" t="s">
        <v>1449</v>
      </c>
      <c r="AE94" s="217"/>
      <c r="AF94" s="217"/>
      <c r="AG94" s="217"/>
      <c r="AH94" s="140" t="s">
        <v>1438</v>
      </c>
      <c r="AI94" s="218" t="s">
        <v>1439</v>
      </c>
      <c r="AJ94" s="216"/>
      <c r="AK94" s="216"/>
      <c r="AL94" s="216"/>
      <c r="AM94" s="216"/>
      <c r="AN94" s="215" t="s">
        <v>1440</v>
      </c>
      <c r="AO94" s="216"/>
      <c r="AP94" s="184"/>
    </row>
    <row r="95" spans="1:42" ht="40" customHeight="1">
      <c r="A95" s="27" t="s">
        <v>1450</v>
      </c>
      <c r="B95" s="136" t="s">
        <v>545</v>
      </c>
      <c r="C95" s="859" t="s">
        <v>1429</v>
      </c>
      <c r="D95" s="39" t="s">
        <v>52</v>
      </c>
      <c r="E95" s="220" t="s">
        <v>1451</v>
      </c>
      <c r="F95" s="217" t="s">
        <v>1452</v>
      </c>
      <c r="G95" s="220" t="s">
        <v>1453</v>
      </c>
      <c r="H95" s="217" t="s">
        <v>4516</v>
      </c>
      <c r="I95" s="225" t="s">
        <v>4517</v>
      </c>
      <c r="J95" s="979"/>
      <c r="K95" s="225" t="s">
        <v>4820</v>
      </c>
      <c r="L95" s="232" t="s">
        <v>1454</v>
      </c>
      <c r="M95" s="711" t="s">
        <v>4518</v>
      </c>
      <c r="N95" s="232" t="s">
        <v>1455</v>
      </c>
      <c r="O95" s="711" t="s">
        <v>4518</v>
      </c>
      <c r="P95" s="982" t="s">
        <v>1456</v>
      </c>
      <c r="Q95" s="711" t="s">
        <v>4518</v>
      </c>
      <c r="R95" s="217" t="s">
        <v>61</v>
      </c>
      <c r="S95" s="220" t="s">
        <v>1457</v>
      </c>
      <c r="T95" s="217"/>
      <c r="U95" s="231" t="s">
        <v>1458</v>
      </c>
      <c r="V95" s="217"/>
      <c r="W95" s="226">
        <v>1</v>
      </c>
      <c r="X95" s="226"/>
      <c r="Y95" s="226"/>
      <c r="Z95" s="226" t="s">
        <v>52</v>
      </c>
      <c r="AA95" s="217" t="s">
        <v>112</v>
      </c>
      <c r="AB95" s="217"/>
      <c r="AC95" s="217"/>
      <c r="AD95" s="217" t="s">
        <v>323</v>
      </c>
      <c r="AE95" s="217"/>
      <c r="AF95" s="217" t="s">
        <v>1459</v>
      </c>
      <c r="AG95" s="217"/>
      <c r="AH95" s="140" t="s">
        <v>1460</v>
      </c>
      <c r="AI95" s="218" t="s">
        <v>1461</v>
      </c>
      <c r="AJ95" s="216"/>
      <c r="AK95" s="216"/>
      <c r="AL95" s="216"/>
      <c r="AM95" s="216"/>
      <c r="AN95" s="215" t="s">
        <v>1440</v>
      </c>
      <c r="AO95" s="216"/>
      <c r="AP95" s="184"/>
    </row>
    <row r="96" spans="1:42" ht="40" customHeight="1">
      <c r="A96" s="27" t="s">
        <v>1462</v>
      </c>
      <c r="B96" s="136" t="s">
        <v>564</v>
      </c>
      <c r="C96" s="376" t="s">
        <v>51</v>
      </c>
      <c r="D96" s="39" t="s">
        <v>52</v>
      </c>
      <c r="E96" s="220" t="s">
        <v>1463</v>
      </c>
      <c r="F96" s="220" t="s">
        <v>1464</v>
      </c>
      <c r="G96" s="233" t="s">
        <v>4519</v>
      </c>
      <c r="H96" s="221" t="s">
        <v>1465</v>
      </c>
      <c r="I96" s="234" t="s">
        <v>1466</v>
      </c>
      <c r="J96" s="980"/>
      <c r="K96" s="234" t="s">
        <v>4520</v>
      </c>
      <c r="L96" s="232" t="s">
        <v>1467</v>
      </c>
      <c r="M96" s="713" t="s">
        <v>4521</v>
      </c>
      <c r="N96" s="235" t="s">
        <v>1468</v>
      </c>
      <c r="O96" s="713" t="s">
        <v>4521</v>
      </c>
      <c r="P96" s="984" t="s">
        <v>1469</v>
      </c>
      <c r="Q96" s="713" t="s">
        <v>4521</v>
      </c>
      <c r="R96" s="217" t="s">
        <v>61</v>
      </c>
      <c r="S96" s="217" t="s">
        <v>1470</v>
      </c>
      <c r="T96" s="217"/>
      <c r="U96" s="236" t="s">
        <v>1471</v>
      </c>
      <c r="V96" s="217"/>
      <c r="W96" s="226">
        <v>1</v>
      </c>
      <c r="X96" s="226"/>
      <c r="Y96" s="226"/>
      <c r="Z96" s="226" t="s">
        <v>52</v>
      </c>
      <c r="AA96" s="217" t="s">
        <v>1472</v>
      </c>
      <c r="AB96" s="217"/>
      <c r="AC96" s="217"/>
      <c r="AD96" s="217" t="s">
        <v>1473</v>
      </c>
      <c r="AE96" s="217"/>
      <c r="AF96" s="217"/>
      <c r="AG96" s="217"/>
      <c r="AH96" s="140" t="s">
        <v>1460</v>
      </c>
      <c r="AI96" s="218" t="s">
        <v>1461</v>
      </c>
      <c r="AJ96" s="216"/>
      <c r="AK96" s="216"/>
      <c r="AL96" s="216"/>
      <c r="AM96" s="216"/>
      <c r="AN96" s="219" t="s">
        <v>1427</v>
      </c>
      <c r="AO96" s="216"/>
      <c r="AP96" s="184"/>
    </row>
    <row r="97" spans="1:42" ht="40" customHeight="1">
      <c r="A97" s="27" t="s">
        <v>1474</v>
      </c>
      <c r="B97" s="136" t="s">
        <v>50</v>
      </c>
      <c r="C97" s="859" t="s">
        <v>1429</v>
      </c>
      <c r="D97" s="39" t="s">
        <v>52</v>
      </c>
      <c r="E97" s="217" t="s">
        <v>1475</v>
      </c>
      <c r="F97" s="217" t="s">
        <v>1476</v>
      </c>
      <c r="G97" s="217" t="s">
        <v>4522</v>
      </c>
      <c r="H97" s="221" t="s">
        <v>1477</v>
      </c>
      <c r="I97" s="228" t="s">
        <v>1434</v>
      </c>
      <c r="J97" s="903"/>
      <c r="K97" s="234" t="s">
        <v>4820</v>
      </c>
      <c r="L97" s="74"/>
      <c r="M97" s="707"/>
      <c r="N97" s="74"/>
      <c r="O97" s="74"/>
      <c r="P97" s="230"/>
      <c r="Q97" s="717"/>
      <c r="R97" s="217" t="s">
        <v>85</v>
      </c>
      <c r="S97" s="217"/>
      <c r="T97" s="217"/>
      <c r="U97" s="236" t="s">
        <v>1478</v>
      </c>
      <c r="V97" s="217"/>
      <c r="W97" s="226">
        <v>1</v>
      </c>
      <c r="X97" s="217"/>
      <c r="Y97" s="217"/>
      <c r="Z97" s="217" t="s">
        <v>52</v>
      </c>
      <c r="AA97" s="217" t="s">
        <v>112</v>
      </c>
      <c r="AB97" s="217"/>
      <c r="AC97" s="217"/>
      <c r="AD97" s="217" t="s">
        <v>1479</v>
      </c>
      <c r="AE97" s="217"/>
      <c r="AF97" s="217"/>
      <c r="AG97" s="217"/>
      <c r="AH97" s="140" t="s">
        <v>1480</v>
      </c>
      <c r="AI97" s="218" t="s">
        <v>1439</v>
      </c>
      <c r="AJ97" s="216"/>
      <c r="AK97" s="216"/>
      <c r="AL97" s="216"/>
      <c r="AM97" s="216"/>
      <c r="AN97" s="215" t="s">
        <v>1440</v>
      </c>
      <c r="AO97" s="216"/>
      <c r="AP97" s="184"/>
    </row>
    <row r="98" spans="1:42" ht="40" customHeight="1">
      <c r="A98" s="27" t="s">
        <v>1481</v>
      </c>
      <c r="B98" s="136"/>
      <c r="C98" s="376" t="s">
        <v>51</v>
      </c>
      <c r="D98" s="39" t="s">
        <v>112</v>
      </c>
      <c r="E98" s="217" t="s">
        <v>1482</v>
      </c>
      <c r="F98" s="217" t="s">
        <v>4523</v>
      </c>
      <c r="G98" s="217" t="s">
        <v>1483</v>
      </c>
      <c r="H98" s="217" t="s">
        <v>4524</v>
      </c>
      <c r="I98" s="68" t="s">
        <v>1484</v>
      </c>
      <c r="J98" s="981"/>
      <c r="K98" s="68" t="s">
        <v>4525</v>
      </c>
      <c r="L98" s="68" t="s">
        <v>4526</v>
      </c>
      <c r="M98" s="905" t="s">
        <v>4527</v>
      </c>
      <c r="N98" s="68" t="s">
        <v>4528</v>
      </c>
      <c r="O98" s="684" t="s">
        <v>4529</v>
      </c>
      <c r="P98" s="983" t="s">
        <v>4530</v>
      </c>
      <c r="Q98" s="905" t="s">
        <v>4531</v>
      </c>
      <c r="R98" s="217" t="s">
        <v>85</v>
      </c>
      <c r="S98" s="67"/>
      <c r="T98" s="67"/>
      <c r="U98" s="217" t="s">
        <v>4532</v>
      </c>
      <c r="V98" s="217"/>
      <c r="W98" s="217" t="s">
        <v>1485</v>
      </c>
      <c r="X98" s="217" t="s">
        <v>1486</v>
      </c>
      <c r="Y98" s="217" t="s">
        <v>1487</v>
      </c>
      <c r="Z98" s="217" t="s">
        <v>52</v>
      </c>
      <c r="AA98" s="217" t="s">
        <v>1488</v>
      </c>
      <c r="AB98" s="217">
        <f>75000+65000</f>
        <v>140000</v>
      </c>
      <c r="AC98" s="217">
        <v>2000</v>
      </c>
      <c r="AD98" s="217" t="s">
        <v>1489</v>
      </c>
      <c r="AE98" s="217" t="s">
        <v>1490</v>
      </c>
      <c r="AF98" s="217" t="s">
        <v>1491</v>
      </c>
      <c r="AG98" s="217" t="s">
        <v>1492</v>
      </c>
      <c r="AH98" s="140" t="s">
        <v>1493</v>
      </c>
      <c r="AI98" s="216" t="s">
        <v>1494</v>
      </c>
      <c r="AJ98" s="216"/>
      <c r="AK98" s="216"/>
      <c r="AL98" s="216"/>
      <c r="AM98" s="216"/>
      <c r="AN98" s="219" t="s">
        <v>1427</v>
      </c>
      <c r="AO98" s="42"/>
      <c r="AP98" s="184"/>
    </row>
    <row r="99" spans="1:42" ht="40" customHeight="1">
      <c r="A99" s="27" t="s">
        <v>1495</v>
      </c>
      <c r="B99" s="136" t="s">
        <v>50</v>
      </c>
      <c r="C99" s="906" t="s">
        <v>4533</v>
      </c>
      <c r="D99" s="39" t="s">
        <v>52</v>
      </c>
      <c r="E99" s="217" t="s">
        <v>1496</v>
      </c>
      <c r="F99" s="217" t="s">
        <v>1497</v>
      </c>
      <c r="G99" s="217" t="s">
        <v>1498</v>
      </c>
      <c r="H99" s="237" t="s">
        <v>4534</v>
      </c>
      <c r="I99" s="238" t="s">
        <v>1434</v>
      </c>
      <c r="J99" s="907"/>
      <c r="K99" s="234" t="s">
        <v>4820</v>
      </c>
      <c r="L99" s="159"/>
      <c r="M99" s="699"/>
      <c r="N99" s="159"/>
      <c r="O99" s="699"/>
      <c r="P99" s="224" t="s">
        <v>1499</v>
      </c>
      <c r="Q99" s="699"/>
      <c r="R99" s="217" t="s">
        <v>85</v>
      </c>
      <c r="S99" s="239"/>
      <c r="T99" s="239"/>
      <c r="U99" s="217" t="s">
        <v>1500</v>
      </c>
      <c r="V99" s="239"/>
      <c r="W99" s="240">
        <v>1</v>
      </c>
      <c r="X99" s="227"/>
      <c r="Y99" s="227"/>
      <c r="Z99" s="217" t="s">
        <v>52</v>
      </c>
      <c r="AA99" s="217" t="s">
        <v>112</v>
      </c>
      <c r="AB99" s="67" t="s">
        <v>1501</v>
      </c>
      <c r="AC99" s="67">
        <v>1000</v>
      </c>
      <c r="AD99" s="217" t="s">
        <v>1502</v>
      </c>
      <c r="AE99" s="217" t="s">
        <v>1408</v>
      </c>
      <c r="AF99" s="217" t="s">
        <v>1503</v>
      </c>
      <c r="AG99" s="239"/>
      <c r="AH99" s="140" t="s">
        <v>1480</v>
      </c>
      <c r="AI99" s="216" t="s">
        <v>1426</v>
      </c>
      <c r="AJ99" s="241"/>
      <c r="AK99" s="241"/>
      <c r="AL99" s="241"/>
      <c r="AM99" s="241"/>
      <c r="AN99" s="215" t="s">
        <v>1440</v>
      </c>
      <c r="AO99" s="241"/>
      <c r="AP99" s="184"/>
    </row>
  </sheetData>
  <mergeCells count="63">
    <mergeCell ref="L55:R55"/>
    <mergeCell ref="E14:E19"/>
    <mergeCell ref="E25:E26"/>
    <mergeCell ref="E21:E24"/>
    <mergeCell ref="E62:E64"/>
    <mergeCell ref="E38:E42"/>
    <mergeCell ref="E43:E46"/>
    <mergeCell ref="E48:E51"/>
    <mergeCell ref="E55:E59"/>
    <mergeCell ref="AO9:AO12"/>
    <mergeCell ref="J11:K11"/>
    <mergeCell ref="W11:W12"/>
    <mergeCell ref="X11:X12"/>
    <mergeCell ref="Y11:Y12"/>
    <mergeCell ref="Z11:Z12"/>
    <mergeCell ref="AA11:AA12"/>
    <mergeCell ref="AB11:AB12"/>
    <mergeCell ref="AC11:AC12"/>
    <mergeCell ref="AD11:AD12"/>
    <mergeCell ref="AI9:AI10"/>
    <mergeCell ref="AJ9:AJ12"/>
    <mergeCell ref="AK9:AK12"/>
    <mergeCell ref="AL9:AL12"/>
    <mergeCell ref="AM9:AM12"/>
    <mergeCell ref="AN9:AN12"/>
    <mergeCell ref="AD9:AF10"/>
    <mergeCell ref="AG9:AG10"/>
    <mergeCell ref="AH9:AH10"/>
    <mergeCell ref="AE11:AE12"/>
    <mergeCell ref="AF11:AF12"/>
    <mergeCell ref="AG11:AG12"/>
    <mergeCell ref="AH11:AH12"/>
    <mergeCell ref="Z8:AI8"/>
    <mergeCell ref="AJ8:AO8"/>
    <mergeCell ref="E9:E12"/>
    <mergeCell ref="F9:F12"/>
    <mergeCell ref="G9:G12"/>
    <mergeCell ref="H9:H12"/>
    <mergeCell ref="I9:Q10"/>
    <mergeCell ref="R9:R12"/>
    <mergeCell ref="S9:S12"/>
    <mergeCell ref="T9:T12"/>
    <mergeCell ref="R8:U8"/>
    <mergeCell ref="U9:U12"/>
    <mergeCell ref="AI11:AI12"/>
    <mergeCell ref="V9:V12"/>
    <mergeCell ref="W9:Y10"/>
    <mergeCell ref="Z9:AC10"/>
    <mergeCell ref="A8:A11"/>
    <mergeCell ref="B8:B11"/>
    <mergeCell ref="C8:C11"/>
    <mergeCell ref="D8:D11"/>
    <mergeCell ref="I8:Q8"/>
    <mergeCell ref="A1:AO1"/>
    <mergeCell ref="G2:H2"/>
    <mergeCell ref="G3:H3"/>
    <mergeCell ref="G4:H4"/>
    <mergeCell ref="G5:H5"/>
    <mergeCell ref="U5:U7"/>
    <mergeCell ref="G6:H6"/>
    <mergeCell ref="A7:T7"/>
    <mergeCell ref="Z7:AG7"/>
    <mergeCell ref="AJ7:AO7"/>
  </mergeCells>
  <conditionalFormatting sqref="Z27">
    <cfRule type="containsText" dxfId="5" priority="1" operator="containsText" text="Off Track (Significant Issues)">
      <formula>NOT(ISERROR(SEARCH("Off Track (Significant Issues)",Z27)))</formula>
    </cfRule>
    <cfRule type="containsText" dxfId="4" priority="2" operator="containsText" text="Off Track (Manageable)">
      <formula>NOT(ISERROR(SEARCH("Off Track (Manageable)",Z27)))</formula>
    </cfRule>
    <cfRule type="containsText" dxfId="3" priority="3" operator="containsText" text="On Track">
      <formula>NOT(ISERROR(SEARCH("On Track",Z27)))</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I55"/>
  <sheetViews>
    <sheetView showGridLines="0" topLeftCell="A25" zoomScale="60" zoomScaleNormal="60" workbookViewId="0">
      <pane xSplit="1" topLeftCell="B1" activePane="topRight" state="frozen"/>
      <selection pane="topRight" activeCell="J25" sqref="J25"/>
    </sheetView>
  </sheetViews>
  <sheetFormatPr defaultRowHeight="14"/>
  <cols>
    <col min="1" max="1" width="20.25" customWidth="1"/>
    <col min="2" max="2" width="26.4140625" customWidth="1"/>
    <col min="3" max="3" width="25.75" customWidth="1"/>
    <col min="4" max="4" width="25.75" hidden="1" customWidth="1"/>
    <col min="5" max="5" width="25.75" customWidth="1"/>
    <col min="6" max="6" width="27.33203125" customWidth="1"/>
    <col min="7" max="8" width="25.75" hidden="1" customWidth="1"/>
    <col min="9" max="17" width="25.75" customWidth="1"/>
    <col min="18" max="20" width="25.75" hidden="1" customWidth="1"/>
    <col min="21" max="21" width="32.75" hidden="1" customWidth="1"/>
    <col min="22" max="22" width="33.08203125" hidden="1" customWidth="1"/>
    <col min="23" max="29" width="25.75" hidden="1" customWidth="1"/>
    <col min="30" max="30" width="28.83203125" hidden="1" customWidth="1"/>
    <col min="31" max="31" width="25.75" hidden="1" customWidth="1"/>
    <col min="32" max="32" width="30.08203125" hidden="1" customWidth="1"/>
    <col min="33" max="33" width="25.75" hidden="1" customWidth="1"/>
    <col min="34" max="35" width="25.75" customWidth="1"/>
  </cols>
  <sheetData>
    <row r="1" spans="1:35">
      <c r="J1" s="670" t="s">
        <v>4292</v>
      </c>
      <c r="K1" s="671" t="s">
        <v>4293</v>
      </c>
    </row>
    <row r="2" spans="1:35" ht="42">
      <c r="J2" s="672" t="s">
        <v>4294</v>
      </c>
      <c r="K2" s="578" t="s">
        <v>4295</v>
      </c>
    </row>
    <row r="3" spans="1:35" ht="70">
      <c r="J3" s="673" t="s">
        <v>4296</v>
      </c>
      <c r="K3" s="674" t="s">
        <v>4297</v>
      </c>
    </row>
    <row r="4" spans="1:35" ht="40" customHeight="1">
      <c r="J4" s="675" t="s">
        <v>4298</v>
      </c>
      <c r="K4" s="578" t="s">
        <v>4299</v>
      </c>
    </row>
    <row r="5" spans="1:35" ht="40" customHeight="1"/>
    <row r="6" spans="1:35" ht="44.5" customHeight="1">
      <c r="A6" s="1" t="s">
        <v>0</v>
      </c>
      <c r="B6" s="1" t="s">
        <v>1</v>
      </c>
      <c r="C6" s="2" t="s">
        <v>2</v>
      </c>
      <c r="D6" s="3" t="s">
        <v>3</v>
      </c>
      <c r="E6" s="4" t="s">
        <v>4</v>
      </c>
      <c r="F6" s="5" t="s">
        <v>5</v>
      </c>
      <c r="G6" s="5" t="s">
        <v>6</v>
      </c>
      <c r="H6" s="5" t="s">
        <v>7</v>
      </c>
      <c r="I6" s="1245" t="s">
        <v>8</v>
      </c>
      <c r="J6" s="1246"/>
      <c r="K6" s="1246"/>
      <c r="L6" s="1246"/>
      <c r="M6" s="1246"/>
      <c r="N6" s="1246"/>
      <c r="O6" s="1246"/>
      <c r="P6" s="1246"/>
      <c r="Q6" s="1247"/>
      <c r="R6" s="6" t="s">
        <v>9</v>
      </c>
      <c r="S6" s="7"/>
      <c r="T6" s="7"/>
      <c r="U6" s="8"/>
      <c r="V6" s="9"/>
      <c r="W6" s="10"/>
      <c r="X6" s="10"/>
      <c r="Y6" s="10"/>
      <c r="Z6" s="11" t="s">
        <v>10</v>
      </c>
      <c r="AA6" s="11"/>
      <c r="AB6" s="11"/>
      <c r="AC6" s="11"/>
      <c r="AD6" s="11"/>
      <c r="AE6" s="11"/>
      <c r="AF6" s="11"/>
      <c r="AG6" s="11"/>
      <c r="AH6" s="11"/>
      <c r="AI6" s="11"/>
    </row>
    <row r="7" spans="1:35" ht="139.5" customHeight="1">
      <c r="A7" s="1"/>
      <c r="B7" s="1"/>
      <c r="C7" s="2"/>
      <c r="D7" s="3"/>
      <c r="E7" s="1262" t="s">
        <v>11</v>
      </c>
      <c r="F7" s="1142" t="s">
        <v>12</v>
      </c>
      <c r="G7" s="1142" t="s">
        <v>13</v>
      </c>
      <c r="H7" s="1142" t="s">
        <v>14</v>
      </c>
      <c r="I7" s="1248" t="s">
        <v>15</v>
      </c>
      <c r="J7" s="1249"/>
      <c r="K7" s="1249"/>
      <c r="L7" s="1249"/>
      <c r="M7" s="1249"/>
      <c r="N7" s="1249"/>
      <c r="O7" s="1249"/>
      <c r="P7" s="1249"/>
      <c r="Q7" s="1250"/>
      <c r="R7" s="1142" t="s">
        <v>16</v>
      </c>
      <c r="S7" s="1142" t="s">
        <v>17</v>
      </c>
      <c r="T7" s="1142" t="s">
        <v>18</v>
      </c>
      <c r="U7" s="1142" t="s">
        <v>19</v>
      </c>
      <c r="V7" s="1142" t="s">
        <v>25</v>
      </c>
      <c r="W7" s="1256" t="s">
        <v>20</v>
      </c>
      <c r="X7" s="1257"/>
      <c r="Y7" s="1258"/>
      <c r="Z7" s="1256" t="s">
        <v>21</v>
      </c>
      <c r="AA7" s="1257"/>
      <c r="AB7" s="1257"/>
      <c r="AC7" s="1258"/>
      <c r="AD7" s="13"/>
      <c r="AE7" s="14"/>
      <c r="AF7" s="15"/>
      <c r="AG7" s="1265" t="s">
        <v>22</v>
      </c>
      <c r="AH7" s="1265" t="s">
        <v>23</v>
      </c>
      <c r="AI7" s="1265" t="s">
        <v>24</v>
      </c>
    </row>
    <row r="8" spans="1:35" ht="33" customHeight="1">
      <c r="A8" s="1"/>
      <c r="B8" s="1"/>
      <c r="C8" s="2"/>
      <c r="D8" s="3"/>
      <c r="E8" s="1263"/>
      <c r="F8" s="1143"/>
      <c r="G8" s="1143"/>
      <c r="H8" s="1271"/>
      <c r="I8" s="952"/>
      <c r="J8" s="1267" t="s">
        <v>4300</v>
      </c>
      <c r="K8" s="1267"/>
      <c r="L8" s="679"/>
      <c r="M8" s="679"/>
      <c r="N8" s="680"/>
      <c r="O8" s="680"/>
      <c r="P8" s="680"/>
      <c r="Q8" s="680"/>
      <c r="R8" s="1143"/>
      <c r="S8" s="1143"/>
      <c r="T8" s="1143"/>
      <c r="U8" s="1143"/>
      <c r="V8" s="1143"/>
      <c r="W8" s="1259"/>
      <c r="X8" s="1260"/>
      <c r="Y8" s="1261"/>
      <c r="Z8" s="1259"/>
      <c r="AA8" s="1260"/>
      <c r="AB8" s="1260"/>
      <c r="AC8" s="1261"/>
      <c r="AD8" s="16"/>
      <c r="AE8" s="17"/>
      <c r="AF8" s="18"/>
      <c r="AG8" s="1266"/>
      <c r="AH8" s="1266"/>
      <c r="AI8" s="1266"/>
    </row>
    <row r="9" spans="1:35" ht="159.65" customHeight="1">
      <c r="A9" s="1"/>
      <c r="B9" s="1"/>
      <c r="C9" s="2"/>
      <c r="D9" s="3"/>
      <c r="E9" s="1263"/>
      <c r="F9" s="1143"/>
      <c r="G9" s="1143"/>
      <c r="H9" s="1271"/>
      <c r="I9" s="691"/>
      <c r="J9" s="1267" t="s">
        <v>4290</v>
      </c>
      <c r="K9" s="1267" t="s">
        <v>4291</v>
      </c>
      <c r="L9" s="679"/>
      <c r="M9" s="679"/>
      <c r="N9" s="680"/>
      <c r="O9" s="680"/>
      <c r="P9" s="805"/>
      <c r="Q9" s="680"/>
      <c r="R9" s="1144"/>
      <c r="S9" s="1144"/>
      <c r="T9" s="1144"/>
      <c r="U9" s="1143"/>
      <c r="V9" s="1143"/>
      <c r="W9" s="1253" t="s">
        <v>26</v>
      </c>
      <c r="X9" s="1253" t="s">
        <v>27</v>
      </c>
      <c r="Y9" s="1253" t="s">
        <v>28</v>
      </c>
      <c r="Z9" s="1253" t="s">
        <v>29</v>
      </c>
      <c r="AA9" s="1253" t="s">
        <v>30</v>
      </c>
      <c r="AB9" s="1253" t="s">
        <v>31</v>
      </c>
      <c r="AC9" s="1253" t="s">
        <v>32</v>
      </c>
      <c r="AD9" s="1253" t="s">
        <v>33</v>
      </c>
      <c r="AE9" s="1253" t="s">
        <v>34</v>
      </c>
      <c r="AF9" s="1253" t="s">
        <v>35</v>
      </c>
      <c r="AG9" s="1253" t="s">
        <v>36</v>
      </c>
      <c r="AH9" s="19" t="s">
        <v>37</v>
      </c>
      <c r="AI9" s="1243" t="s">
        <v>46</v>
      </c>
    </row>
    <row r="10" spans="1:35" ht="42">
      <c r="A10" s="20" t="s">
        <v>38</v>
      </c>
      <c r="B10" s="21" t="s">
        <v>4803</v>
      </c>
      <c r="C10" s="22" t="s">
        <v>40</v>
      </c>
      <c r="D10" s="23" t="s">
        <v>41</v>
      </c>
      <c r="E10" s="1264"/>
      <c r="F10" s="1255"/>
      <c r="G10" s="1255"/>
      <c r="H10" s="1255"/>
      <c r="I10" s="804" t="s">
        <v>42</v>
      </c>
      <c r="J10" s="1267"/>
      <c r="K10" s="1267"/>
      <c r="L10" s="692" t="s">
        <v>43</v>
      </c>
      <c r="M10" s="719" t="s">
        <v>4303</v>
      </c>
      <c r="N10" s="806" t="s">
        <v>44</v>
      </c>
      <c r="O10" s="719" t="s">
        <v>4304</v>
      </c>
      <c r="P10" s="806" t="s">
        <v>45</v>
      </c>
      <c r="Q10" s="719" t="s">
        <v>4305</v>
      </c>
      <c r="R10" s="12"/>
      <c r="S10" s="12"/>
      <c r="T10" s="12"/>
      <c r="U10" s="1255"/>
      <c r="V10" s="1255"/>
      <c r="W10" s="1254"/>
      <c r="X10" s="1254"/>
      <c r="Y10" s="1254"/>
      <c r="Z10" s="1254"/>
      <c r="AA10" s="1254"/>
      <c r="AB10" s="1254"/>
      <c r="AC10" s="1254"/>
      <c r="AD10" s="1254"/>
      <c r="AE10" s="1254"/>
      <c r="AF10" s="1254"/>
      <c r="AG10" s="1254"/>
      <c r="AH10" s="24"/>
      <c r="AI10" s="1244"/>
    </row>
    <row r="11" spans="1:35">
      <c r="A11" s="25" t="s">
        <v>47</v>
      </c>
      <c r="B11" s="25"/>
      <c r="C11" s="25"/>
      <c r="D11" s="25"/>
      <c r="E11" s="25"/>
      <c r="F11" s="25"/>
      <c r="G11" s="25"/>
      <c r="H11" s="25"/>
      <c r="I11" s="25"/>
      <c r="J11" s="681"/>
      <c r="K11" s="681"/>
      <c r="L11" s="25"/>
      <c r="M11" s="681"/>
      <c r="N11" s="25"/>
      <c r="O11" s="681"/>
      <c r="P11" s="25"/>
      <c r="Q11" s="681"/>
      <c r="R11" s="25"/>
      <c r="S11" s="25"/>
      <c r="T11" s="25"/>
      <c r="U11" s="25"/>
      <c r="V11" s="25"/>
      <c r="W11" s="25"/>
      <c r="X11" s="25"/>
      <c r="Y11" s="25"/>
      <c r="Z11" s="25"/>
      <c r="AA11" s="25"/>
      <c r="AB11" s="25"/>
      <c r="AC11" s="25"/>
      <c r="AD11" s="25"/>
      <c r="AE11" s="25"/>
      <c r="AF11" s="25"/>
      <c r="AG11" s="25"/>
      <c r="AH11" s="25"/>
      <c r="AI11" s="25"/>
    </row>
    <row r="12" spans="1:35" ht="31.5" customHeight="1">
      <c r="A12" s="26" t="s">
        <v>48</v>
      </c>
      <c r="B12" s="26"/>
      <c r="C12" s="26"/>
      <c r="D12" s="26"/>
      <c r="E12" s="26"/>
      <c r="F12" s="26"/>
      <c r="G12" s="26"/>
      <c r="H12" s="26"/>
      <c r="I12" s="26"/>
      <c r="J12" s="682"/>
      <c r="K12" s="682"/>
      <c r="L12" s="26"/>
      <c r="M12" s="682"/>
      <c r="N12" s="26"/>
      <c r="O12" s="682"/>
      <c r="P12" s="26"/>
      <c r="Q12" s="682"/>
      <c r="R12" s="26"/>
      <c r="S12" s="26"/>
      <c r="T12" s="26"/>
      <c r="U12" s="26"/>
      <c r="V12" s="26"/>
      <c r="W12" s="26"/>
      <c r="X12" s="26"/>
      <c r="Y12" s="26"/>
      <c r="Z12" s="26"/>
      <c r="AA12" s="26"/>
      <c r="AB12" s="26"/>
      <c r="AC12" s="26"/>
      <c r="AD12" s="26"/>
      <c r="AE12" s="26"/>
      <c r="AF12" s="26"/>
      <c r="AG12" s="26"/>
      <c r="AH12" s="26"/>
      <c r="AI12" s="26"/>
    </row>
    <row r="13" spans="1:35" ht="409.5">
      <c r="A13" s="27" t="s">
        <v>49</v>
      </c>
      <c r="B13" s="28" t="s">
        <v>50</v>
      </c>
      <c r="C13" s="29" t="s">
        <v>51</v>
      </c>
      <c r="D13" s="30" t="s">
        <v>52</v>
      </c>
      <c r="E13" s="31" t="s">
        <v>53</v>
      </c>
      <c r="F13" s="32" t="s">
        <v>54</v>
      </c>
      <c r="G13" s="33" t="s">
        <v>55</v>
      </c>
      <c r="H13" s="33" t="s">
        <v>56</v>
      </c>
      <c r="I13" s="34" t="s">
        <v>57</v>
      </c>
      <c r="J13" s="953"/>
      <c r="K13" s="987" t="s">
        <v>4662</v>
      </c>
      <c r="L13" s="34" t="s">
        <v>58</v>
      </c>
      <c r="M13" s="683"/>
      <c r="N13" s="33" t="s">
        <v>59</v>
      </c>
      <c r="O13" s="686"/>
      <c r="P13" s="33" t="s">
        <v>60</v>
      </c>
      <c r="Q13" s="686"/>
      <c r="R13" s="35" t="s">
        <v>61</v>
      </c>
      <c r="S13" s="35"/>
      <c r="T13" s="33" t="s">
        <v>62</v>
      </c>
      <c r="U13" s="34" t="s">
        <v>63</v>
      </c>
      <c r="V13" s="32" t="s">
        <v>64</v>
      </c>
      <c r="W13" s="34" t="s">
        <v>65</v>
      </c>
      <c r="X13" s="34" t="s">
        <v>66</v>
      </c>
      <c r="Y13" s="34" t="s">
        <v>67</v>
      </c>
      <c r="Z13" s="35" t="s">
        <v>52</v>
      </c>
      <c r="AA13" s="32" t="s">
        <v>68</v>
      </c>
      <c r="AB13" s="36">
        <v>1237000</v>
      </c>
      <c r="AC13" s="37" t="s">
        <v>69</v>
      </c>
      <c r="AD13" s="32" t="s">
        <v>70</v>
      </c>
      <c r="AE13" s="32" t="s">
        <v>71</v>
      </c>
      <c r="AF13" s="32" t="s">
        <v>72</v>
      </c>
      <c r="AG13" s="32" t="s">
        <v>73</v>
      </c>
      <c r="AH13" s="33" t="s">
        <v>74</v>
      </c>
      <c r="AI13" s="32" t="s">
        <v>75</v>
      </c>
    </row>
    <row r="14" spans="1:35" ht="409.5">
      <c r="A14" s="27" t="s">
        <v>76</v>
      </c>
      <c r="B14" s="28" t="s">
        <v>50</v>
      </c>
      <c r="C14" s="38" t="s">
        <v>77</v>
      </c>
      <c r="D14" s="39" t="s">
        <v>52</v>
      </c>
      <c r="E14" s="40"/>
      <c r="F14" s="28" t="s">
        <v>78</v>
      </c>
      <c r="G14" s="41" t="s">
        <v>79</v>
      </c>
      <c r="H14" s="41" t="s">
        <v>80</v>
      </c>
      <c r="I14" s="41" t="s">
        <v>81</v>
      </c>
      <c r="J14" s="904"/>
      <c r="K14" s="180" t="s">
        <v>130</v>
      </c>
      <c r="L14" s="41" t="s">
        <v>82</v>
      </c>
      <c r="M14" s="684"/>
      <c r="N14" s="41" t="s">
        <v>83</v>
      </c>
      <c r="O14" s="684"/>
      <c r="P14" s="41" t="s">
        <v>84</v>
      </c>
      <c r="Q14" s="684"/>
      <c r="R14" s="27" t="s">
        <v>85</v>
      </c>
      <c r="S14" s="27"/>
      <c r="T14" s="41" t="s">
        <v>86</v>
      </c>
      <c r="U14" s="41" t="s">
        <v>87</v>
      </c>
      <c r="V14" s="42" t="s">
        <v>88</v>
      </c>
      <c r="W14" s="42" t="s">
        <v>65</v>
      </c>
      <c r="X14" s="42" t="s">
        <v>66</v>
      </c>
      <c r="Y14" s="42" t="s">
        <v>67</v>
      </c>
      <c r="Z14" s="27" t="s">
        <v>52</v>
      </c>
      <c r="AA14" s="28" t="s">
        <v>89</v>
      </c>
      <c r="AB14" s="43" t="s">
        <v>90</v>
      </c>
      <c r="AC14" s="44"/>
      <c r="AD14" s="42" t="s">
        <v>91</v>
      </c>
      <c r="AE14" s="45" t="s">
        <v>92</v>
      </c>
      <c r="AF14" s="42" t="s">
        <v>93</v>
      </c>
      <c r="AG14" s="45" t="s">
        <v>92</v>
      </c>
      <c r="AH14" s="41" t="s">
        <v>94</v>
      </c>
      <c r="AI14" s="28" t="s">
        <v>95</v>
      </c>
    </row>
    <row r="15" spans="1:35" ht="409.5">
      <c r="A15" s="27" t="s">
        <v>96</v>
      </c>
      <c r="B15" s="28" t="s">
        <v>50</v>
      </c>
      <c r="C15" s="38" t="s">
        <v>51</v>
      </c>
      <c r="D15" s="39" t="s">
        <v>52</v>
      </c>
      <c r="E15" s="40"/>
      <c r="F15" s="954" t="s">
        <v>4663</v>
      </c>
      <c r="G15" s="41" t="s">
        <v>97</v>
      </c>
      <c r="H15" s="41" t="s">
        <v>98</v>
      </c>
      <c r="I15" s="955" t="s">
        <v>4808</v>
      </c>
      <c r="J15" s="956"/>
      <c r="K15" s="41" t="s">
        <v>4664</v>
      </c>
      <c r="L15" s="41" t="s">
        <v>99</v>
      </c>
      <c r="M15" s="684"/>
      <c r="N15" s="41" t="s">
        <v>100</v>
      </c>
      <c r="O15" s="684"/>
      <c r="P15" s="41" t="s">
        <v>101</v>
      </c>
      <c r="Q15" s="684"/>
      <c r="R15" s="27" t="s">
        <v>61</v>
      </c>
      <c r="S15" s="27"/>
      <c r="T15" s="28" t="s">
        <v>102</v>
      </c>
      <c r="U15" s="28" t="s">
        <v>103</v>
      </c>
      <c r="V15" s="27" t="s">
        <v>104</v>
      </c>
      <c r="W15" s="42" t="s">
        <v>65</v>
      </c>
      <c r="X15" s="42" t="s">
        <v>66</v>
      </c>
      <c r="Y15" s="42" t="s">
        <v>67</v>
      </c>
      <c r="Z15" s="27" t="s">
        <v>52</v>
      </c>
      <c r="AA15" s="46" t="s">
        <v>105</v>
      </c>
      <c r="AB15" s="47" t="s">
        <v>106</v>
      </c>
      <c r="AC15" s="42" t="s">
        <v>69</v>
      </c>
      <c r="AD15" s="42" t="s">
        <v>107</v>
      </c>
      <c r="AE15" s="28" t="s">
        <v>108</v>
      </c>
      <c r="AF15" s="28" t="s">
        <v>109</v>
      </c>
      <c r="AG15" s="28"/>
      <c r="AH15" s="41" t="s">
        <v>74</v>
      </c>
      <c r="AI15" s="28" t="s">
        <v>75</v>
      </c>
    </row>
    <row r="16" spans="1:35" ht="180.75" customHeight="1">
      <c r="A16" s="27" t="s">
        <v>110</v>
      </c>
      <c r="B16" s="28" t="s">
        <v>50</v>
      </c>
      <c r="C16" s="693" t="s">
        <v>111</v>
      </c>
      <c r="D16" s="39" t="s">
        <v>112</v>
      </c>
      <c r="E16" s="49"/>
      <c r="F16" s="42" t="s">
        <v>4729</v>
      </c>
      <c r="G16" s="41" t="s">
        <v>113</v>
      </c>
      <c r="H16" s="41" t="s">
        <v>114</v>
      </c>
      <c r="I16" s="41" t="s">
        <v>4830</v>
      </c>
      <c r="J16" s="957"/>
      <c r="K16" s="41" t="s">
        <v>4831</v>
      </c>
      <c r="L16" s="1100" t="s">
        <v>4832</v>
      </c>
      <c r="M16" s="684"/>
      <c r="N16" s="1100" t="s">
        <v>4833</v>
      </c>
      <c r="O16" s="684"/>
      <c r="P16" s="1100" t="s">
        <v>4834</v>
      </c>
      <c r="Q16" s="684"/>
      <c r="R16" s="27" t="s">
        <v>85</v>
      </c>
      <c r="S16" s="27"/>
      <c r="T16" s="28" t="s">
        <v>115</v>
      </c>
      <c r="U16" s="28" t="s">
        <v>116</v>
      </c>
      <c r="V16" s="44" t="s">
        <v>108</v>
      </c>
      <c r="W16" s="42" t="s">
        <v>65</v>
      </c>
      <c r="X16" s="42" t="s">
        <v>66</v>
      </c>
      <c r="Y16" s="42" t="s">
        <v>67</v>
      </c>
      <c r="Z16" s="27" t="s">
        <v>52</v>
      </c>
      <c r="AA16" s="28" t="s">
        <v>112</v>
      </c>
      <c r="AB16" s="50" t="s">
        <v>117</v>
      </c>
      <c r="AC16" s="27" t="s">
        <v>118</v>
      </c>
      <c r="AD16" s="28" t="s">
        <v>119</v>
      </c>
      <c r="AE16" s="27" t="s">
        <v>108</v>
      </c>
      <c r="AF16" s="27" t="s">
        <v>108</v>
      </c>
      <c r="AG16" s="28" t="s">
        <v>120</v>
      </c>
      <c r="AH16" s="41" t="s">
        <v>74</v>
      </c>
      <c r="AI16" s="28" t="s">
        <v>75</v>
      </c>
    </row>
    <row r="17" spans="1:35">
      <c r="A17" s="51"/>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row>
    <row r="18" spans="1:35" ht="409.5">
      <c r="A18" s="27" t="s">
        <v>568</v>
      </c>
      <c r="B18" s="28" t="s">
        <v>50</v>
      </c>
      <c r="C18" s="38" t="s">
        <v>51</v>
      </c>
      <c r="D18" s="39" t="s">
        <v>112</v>
      </c>
      <c r="E18" s="1251" t="s">
        <v>569</v>
      </c>
      <c r="F18" s="118" t="s">
        <v>570</v>
      </c>
      <c r="G18" s="28" t="s">
        <v>571</v>
      </c>
      <c r="H18" s="28"/>
      <c r="I18" s="41" t="s">
        <v>121</v>
      </c>
      <c r="J18" s="194"/>
      <c r="K18" s="41" t="s">
        <v>4665</v>
      </c>
      <c r="L18" s="41" t="s">
        <v>122</v>
      </c>
      <c r="M18" s="684"/>
      <c r="N18" s="41" t="s">
        <v>123</v>
      </c>
      <c r="O18" s="684"/>
      <c r="P18" s="41" t="s">
        <v>124</v>
      </c>
      <c r="Q18" s="684"/>
      <c r="R18" s="27" t="s">
        <v>61</v>
      </c>
      <c r="S18" s="27"/>
      <c r="T18" s="41" t="s">
        <v>125</v>
      </c>
      <c r="U18" s="52" t="s">
        <v>126</v>
      </c>
      <c r="V18" s="27" t="s">
        <v>104</v>
      </c>
      <c r="W18" s="42" t="s">
        <v>65</v>
      </c>
      <c r="X18" s="42" t="s">
        <v>127</v>
      </c>
      <c r="Y18" s="42" t="s">
        <v>67</v>
      </c>
      <c r="Z18" s="27" t="s">
        <v>52</v>
      </c>
      <c r="AA18" s="41" t="s">
        <v>128</v>
      </c>
      <c r="AB18" s="53" t="s">
        <v>129</v>
      </c>
      <c r="AC18" s="27" t="s">
        <v>130</v>
      </c>
      <c r="AD18" s="28" t="s">
        <v>131</v>
      </c>
      <c r="AE18" s="54" t="s">
        <v>109</v>
      </c>
      <c r="AF18" s="54" t="s">
        <v>132</v>
      </c>
      <c r="AG18" s="28" t="s">
        <v>109</v>
      </c>
      <c r="AH18" s="28" t="s">
        <v>133</v>
      </c>
      <c r="AI18" s="28" t="s">
        <v>134</v>
      </c>
    </row>
    <row r="19" spans="1:35" ht="224">
      <c r="A19" s="27" t="s">
        <v>572</v>
      </c>
      <c r="B19" s="28" t="s">
        <v>526</v>
      </c>
      <c r="C19" s="693" t="s">
        <v>111</v>
      </c>
      <c r="D19" s="39" t="s">
        <v>112</v>
      </c>
      <c r="E19" s="1270"/>
      <c r="F19" s="41" t="s">
        <v>573</v>
      </c>
      <c r="G19" s="41" t="s">
        <v>574</v>
      </c>
      <c r="H19" s="41" t="s">
        <v>135</v>
      </c>
      <c r="I19" s="41" t="s">
        <v>136</v>
      </c>
      <c r="J19" s="194"/>
      <c r="K19" s="41" t="s">
        <v>4666</v>
      </c>
      <c r="L19" s="41" t="s">
        <v>136</v>
      </c>
      <c r="M19" s="684"/>
      <c r="N19" s="41" t="s">
        <v>136</v>
      </c>
      <c r="O19" s="684"/>
      <c r="P19" s="41" t="s">
        <v>136</v>
      </c>
      <c r="Q19" s="684"/>
      <c r="R19" s="27"/>
      <c r="S19" s="27"/>
      <c r="T19" s="42"/>
      <c r="U19" s="41" t="s">
        <v>137</v>
      </c>
      <c r="V19" s="28" t="s">
        <v>138</v>
      </c>
      <c r="W19" s="42" t="s">
        <v>65</v>
      </c>
      <c r="X19" s="42" t="s">
        <v>127</v>
      </c>
      <c r="Y19" s="42" t="s">
        <v>67</v>
      </c>
      <c r="Z19" s="27" t="s">
        <v>52</v>
      </c>
      <c r="AA19" s="28" t="s">
        <v>139</v>
      </c>
      <c r="AB19" s="46" t="s">
        <v>140</v>
      </c>
      <c r="AC19" s="27"/>
      <c r="AD19" s="42" t="s">
        <v>141</v>
      </c>
      <c r="AE19" s="42" t="s">
        <v>142</v>
      </c>
      <c r="AF19" s="42" t="s">
        <v>93</v>
      </c>
      <c r="AG19" s="42" t="s">
        <v>143</v>
      </c>
      <c r="AH19" s="28" t="s">
        <v>144</v>
      </c>
      <c r="AI19" s="28" t="s">
        <v>145</v>
      </c>
    </row>
    <row r="20" spans="1:35" ht="409.5">
      <c r="A20" s="27" t="s">
        <v>575</v>
      </c>
      <c r="B20" s="28" t="s">
        <v>526</v>
      </c>
      <c r="C20" s="693" t="s">
        <v>111</v>
      </c>
      <c r="D20" s="39" t="s">
        <v>112</v>
      </c>
      <c r="E20" s="119" t="s">
        <v>576</v>
      </c>
      <c r="F20" s="958" t="s">
        <v>4667</v>
      </c>
      <c r="G20" s="55" t="s">
        <v>577</v>
      </c>
      <c r="H20" s="55" t="s">
        <v>146</v>
      </c>
      <c r="I20" s="42" t="s">
        <v>147</v>
      </c>
      <c r="J20" s="988"/>
      <c r="K20" s="42" t="s">
        <v>4668</v>
      </c>
      <c r="L20" s="42" t="s">
        <v>147</v>
      </c>
      <c r="M20" s="685"/>
      <c r="N20" s="41" t="s">
        <v>148</v>
      </c>
      <c r="O20" s="684"/>
      <c r="P20" s="41" t="s">
        <v>148</v>
      </c>
      <c r="Q20" s="684"/>
      <c r="R20" s="27" t="s">
        <v>61</v>
      </c>
      <c r="S20" s="27"/>
      <c r="T20" s="42" t="s">
        <v>149</v>
      </c>
      <c r="U20" s="42" t="s">
        <v>150</v>
      </c>
      <c r="V20" s="42" t="s">
        <v>151</v>
      </c>
      <c r="W20" s="42" t="s">
        <v>65</v>
      </c>
      <c r="X20" s="42" t="s">
        <v>152</v>
      </c>
      <c r="Y20" s="42" t="s">
        <v>67</v>
      </c>
      <c r="Z20" s="27" t="s">
        <v>153</v>
      </c>
      <c r="AA20" s="42" t="s">
        <v>154</v>
      </c>
      <c r="AB20" s="42" t="s">
        <v>155</v>
      </c>
      <c r="AC20" s="42" t="s">
        <v>156</v>
      </c>
      <c r="AD20" s="42" t="s">
        <v>157</v>
      </c>
      <c r="AE20" s="28" t="s">
        <v>158</v>
      </c>
      <c r="AF20" s="42" t="s">
        <v>93</v>
      </c>
      <c r="AG20" s="42" t="s">
        <v>159</v>
      </c>
      <c r="AH20" s="41" t="s">
        <v>160</v>
      </c>
      <c r="AI20" s="28" t="s">
        <v>145</v>
      </c>
    </row>
    <row r="21" spans="1:35" ht="322">
      <c r="A21" s="27" t="s">
        <v>578</v>
      </c>
      <c r="B21" s="28" t="s">
        <v>526</v>
      </c>
      <c r="C21" s="693" t="s">
        <v>111</v>
      </c>
      <c r="D21" s="39" t="s">
        <v>112</v>
      </c>
      <c r="E21" s="49" t="s">
        <v>579</v>
      </c>
      <c r="F21" s="28" t="s">
        <v>580</v>
      </c>
      <c r="G21" s="32" t="s">
        <v>581</v>
      </c>
      <c r="H21" s="32" t="s">
        <v>161</v>
      </c>
      <c r="I21" s="33" t="s">
        <v>162</v>
      </c>
      <c r="J21" s="989"/>
      <c r="K21" s="33" t="s">
        <v>4703</v>
      </c>
      <c r="L21" s="33" t="s">
        <v>163</v>
      </c>
      <c r="M21" s="686"/>
      <c r="N21" s="33" t="s">
        <v>164</v>
      </c>
      <c r="O21" s="686"/>
      <c r="P21" s="34" t="s">
        <v>165</v>
      </c>
      <c r="Q21" s="683"/>
      <c r="R21" s="35" t="s">
        <v>85</v>
      </c>
      <c r="S21" s="35"/>
      <c r="T21" s="34" t="s">
        <v>166</v>
      </c>
      <c r="U21" s="34" t="s">
        <v>167</v>
      </c>
      <c r="V21" s="32" t="s">
        <v>168</v>
      </c>
      <c r="W21" s="42" t="s">
        <v>65</v>
      </c>
      <c r="X21" s="42" t="s">
        <v>169</v>
      </c>
      <c r="Y21" s="42" t="s">
        <v>67</v>
      </c>
      <c r="Z21" s="35" t="s">
        <v>52</v>
      </c>
      <c r="AA21" s="32" t="s">
        <v>170</v>
      </c>
      <c r="AB21" s="32" t="s">
        <v>171</v>
      </c>
      <c r="AC21" s="32" t="s">
        <v>172</v>
      </c>
      <c r="AD21" s="32" t="s">
        <v>173</v>
      </c>
      <c r="AE21" s="37" t="s">
        <v>108</v>
      </c>
      <c r="AF21" s="37" t="s">
        <v>108</v>
      </c>
      <c r="AG21" s="33" t="s">
        <v>174</v>
      </c>
      <c r="AH21" s="33" t="s">
        <v>175</v>
      </c>
      <c r="AI21" s="32" t="s">
        <v>145</v>
      </c>
    </row>
    <row r="22" spans="1:35" ht="409.5">
      <c r="A22" s="27" t="s">
        <v>582</v>
      </c>
      <c r="B22" s="28" t="s">
        <v>545</v>
      </c>
      <c r="C22" s="114" t="s">
        <v>583</v>
      </c>
      <c r="D22" s="39" t="s">
        <v>52</v>
      </c>
      <c r="E22" s="84" t="s">
        <v>584</v>
      </c>
      <c r="F22" s="28" t="s">
        <v>585</v>
      </c>
      <c r="G22" s="28" t="s">
        <v>586</v>
      </c>
      <c r="H22" s="41" t="s">
        <v>176</v>
      </c>
      <c r="I22" s="41" t="s">
        <v>4669</v>
      </c>
      <c r="J22" s="904"/>
      <c r="K22" s="41" t="s">
        <v>4670</v>
      </c>
      <c r="L22" s="41" t="s">
        <v>177</v>
      </c>
      <c r="M22" s="684"/>
      <c r="N22" s="41" t="s">
        <v>177</v>
      </c>
      <c r="O22" s="684"/>
      <c r="P22" s="41" t="s">
        <v>177</v>
      </c>
      <c r="Q22" s="684"/>
      <c r="R22" s="27" t="s">
        <v>61</v>
      </c>
      <c r="S22" s="27"/>
      <c r="T22" s="46" t="s">
        <v>178</v>
      </c>
      <c r="U22" s="42" t="s">
        <v>179</v>
      </c>
      <c r="V22" s="41" t="s">
        <v>180</v>
      </c>
      <c r="W22" s="42" t="s">
        <v>65</v>
      </c>
      <c r="X22" s="42" t="s">
        <v>181</v>
      </c>
      <c r="Y22" s="42" t="s">
        <v>67</v>
      </c>
      <c r="Z22" s="27" t="s">
        <v>52</v>
      </c>
      <c r="AA22" s="28" t="s">
        <v>182</v>
      </c>
      <c r="AB22" s="56" t="s">
        <v>183</v>
      </c>
      <c r="AC22" s="27" t="s">
        <v>112</v>
      </c>
      <c r="AD22" s="28" t="s">
        <v>184</v>
      </c>
      <c r="AE22" s="45" t="s">
        <v>185</v>
      </c>
      <c r="AF22" s="42" t="s">
        <v>186</v>
      </c>
      <c r="AG22" s="42" t="s">
        <v>187</v>
      </c>
      <c r="AH22" s="41" t="s">
        <v>188</v>
      </c>
      <c r="AI22" s="28" t="s">
        <v>145</v>
      </c>
    </row>
    <row r="23" spans="1:35" ht="140">
      <c r="A23" s="27" t="s">
        <v>587</v>
      </c>
      <c r="B23" s="28" t="s">
        <v>526</v>
      </c>
      <c r="C23" s="693" t="s">
        <v>111</v>
      </c>
      <c r="D23" s="39" t="s">
        <v>112</v>
      </c>
      <c r="E23" s="84" t="s">
        <v>588</v>
      </c>
      <c r="F23" s="41" t="s">
        <v>589</v>
      </c>
      <c r="G23" s="41" t="s">
        <v>590</v>
      </c>
      <c r="H23" s="28" t="s">
        <v>189</v>
      </c>
      <c r="I23" s="959" t="s">
        <v>4671</v>
      </c>
      <c r="J23" s="960" t="s">
        <v>4704</v>
      </c>
      <c r="K23" s="96" t="s">
        <v>4705</v>
      </c>
      <c r="L23" s="42" t="s">
        <v>190</v>
      </c>
      <c r="M23" s="685"/>
      <c r="N23" s="42" t="s">
        <v>191</v>
      </c>
      <c r="O23" s="685"/>
      <c r="P23" s="42" t="s">
        <v>192</v>
      </c>
      <c r="Q23" s="685"/>
      <c r="R23" s="45" t="s">
        <v>193</v>
      </c>
      <c r="S23" s="44"/>
      <c r="T23" s="46" t="s">
        <v>194</v>
      </c>
      <c r="U23" s="42" t="s">
        <v>195</v>
      </c>
      <c r="V23" s="44" t="s">
        <v>104</v>
      </c>
      <c r="W23" s="42" t="s">
        <v>65</v>
      </c>
      <c r="X23" s="42" t="s">
        <v>181</v>
      </c>
      <c r="Y23" s="42" t="s">
        <v>67</v>
      </c>
      <c r="Z23" s="44" t="s">
        <v>52</v>
      </c>
      <c r="AA23" s="57" t="s">
        <v>112</v>
      </c>
      <c r="AB23" s="58" t="s">
        <v>117</v>
      </c>
      <c r="AC23" s="59" t="s">
        <v>156</v>
      </c>
      <c r="AD23" s="42" t="s">
        <v>196</v>
      </c>
      <c r="AE23" s="42" t="s">
        <v>197</v>
      </c>
      <c r="AF23" s="42" t="s">
        <v>198</v>
      </c>
      <c r="AG23" s="45" t="s">
        <v>92</v>
      </c>
      <c r="AH23" s="41" t="s">
        <v>188</v>
      </c>
      <c r="AI23" s="42" t="s">
        <v>199</v>
      </c>
    </row>
    <row r="24" spans="1:35">
      <c r="A24" s="51"/>
      <c r="B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row>
    <row r="25" spans="1:35" ht="266">
      <c r="A25" s="27" t="s">
        <v>525</v>
      </c>
      <c r="B25" s="28" t="s">
        <v>526</v>
      </c>
      <c r="C25" s="693" t="s">
        <v>111</v>
      </c>
      <c r="D25" s="39" t="s">
        <v>112</v>
      </c>
      <c r="E25" s="1251" t="s">
        <v>527</v>
      </c>
      <c r="F25" s="28" t="s">
        <v>528</v>
      </c>
      <c r="G25" s="41" t="s">
        <v>529</v>
      </c>
      <c r="H25" s="42" t="s">
        <v>200</v>
      </c>
      <c r="I25" s="42" t="s">
        <v>201</v>
      </c>
      <c r="J25" s="990"/>
      <c r="K25" s="42" t="s">
        <v>4672</v>
      </c>
      <c r="L25" s="41" t="s">
        <v>202</v>
      </c>
      <c r="M25" s="684"/>
      <c r="N25" s="41" t="s">
        <v>202</v>
      </c>
      <c r="O25" s="684"/>
      <c r="P25" s="41" t="s">
        <v>203</v>
      </c>
      <c r="Q25" s="684"/>
      <c r="R25" s="27" t="s">
        <v>61</v>
      </c>
      <c r="S25" s="27"/>
      <c r="T25" s="42" t="s">
        <v>204</v>
      </c>
      <c r="U25" s="44"/>
      <c r="V25" s="27" t="s">
        <v>205</v>
      </c>
      <c r="W25" s="42" t="s">
        <v>65</v>
      </c>
      <c r="X25" s="42" t="s">
        <v>206</v>
      </c>
      <c r="Y25" s="42" t="s">
        <v>67</v>
      </c>
      <c r="Z25" s="60" t="s">
        <v>52</v>
      </c>
      <c r="AA25" s="61" t="s">
        <v>207</v>
      </c>
      <c r="AB25" s="61" t="s">
        <v>208</v>
      </c>
      <c r="AC25" s="61" t="s">
        <v>209</v>
      </c>
      <c r="AD25" s="42" t="s">
        <v>210</v>
      </c>
      <c r="AE25" s="45" t="s">
        <v>92</v>
      </c>
      <c r="AF25" s="45" t="s">
        <v>211</v>
      </c>
      <c r="AG25" s="45" t="s">
        <v>212</v>
      </c>
      <c r="AH25" s="41" t="s">
        <v>213</v>
      </c>
      <c r="AI25" s="28" t="s">
        <v>199</v>
      </c>
    </row>
    <row r="26" spans="1:35" ht="224">
      <c r="A26" s="27" t="s">
        <v>530</v>
      </c>
      <c r="B26" s="28" t="s">
        <v>526</v>
      </c>
      <c r="C26" s="38" t="s">
        <v>51</v>
      </c>
      <c r="D26" s="39" t="s">
        <v>112</v>
      </c>
      <c r="E26" s="1252"/>
      <c r="F26" s="28" t="s">
        <v>531</v>
      </c>
      <c r="G26" s="28" t="s">
        <v>532</v>
      </c>
      <c r="H26" s="28" t="s">
        <v>214</v>
      </c>
      <c r="I26" s="42" t="s">
        <v>215</v>
      </c>
      <c r="J26" s="961"/>
      <c r="K26" s="42" t="s">
        <v>4673</v>
      </c>
      <c r="L26" s="42" t="s">
        <v>216</v>
      </c>
      <c r="M26" s="685" t="s">
        <v>4674</v>
      </c>
      <c r="N26" s="44"/>
      <c r="O26" s="720"/>
      <c r="P26" s="44"/>
      <c r="Q26" s="720"/>
      <c r="R26" s="27" t="s">
        <v>61</v>
      </c>
      <c r="S26" s="27"/>
      <c r="T26" s="28" t="s">
        <v>217</v>
      </c>
      <c r="U26" s="41" t="s">
        <v>218</v>
      </c>
      <c r="V26" s="45" t="s">
        <v>219</v>
      </c>
      <c r="W26" s="42" t="s">
        <v>65</v>
      </c>
      <c r="X26" s="42" t="s">
        <v>206</v>
      </c>
      <c r="Y26" s="42" t="s">
        <v>67</v>
      </c>
      <c r="Z26" s="34" t="s">
        <v>52</v>
      </c>
      <c r="AA26" s="46" t="s">
        <v>220</v>
      </c>
      <c r="AB26" s="62" t="s">
        <v>221</v>
      </c>
      <c r="AC26" s="63"/>
      <c r="AD26" s="42" t="s">
        <v>222</v>
      </c>
      <c r="AE26" s="45" t="s">
        <v>92</v>
      </c>
      <c r="AF26" s="42" t="s">
        <v>223</v>
      </c>
      <c r="AG26" s="45" t="s">
        <v>92</v>
      </c>
      <c r="AH26" s="41" t="s">
        <v>224</v>
      </c>
      <c r="AI26" s="28" t="s">
        <v>199</v>
      </c>
    </row>
    <row r="27" spans="1:35" ht="224">
      <c r="A27" s="27" t="s">
        <v>533</v>
      </c>
      <c r="B27" s="28" t="s">
        <v>526</v>
      </c>
      <c r="C27" s="113" t="s">
        <v>534</v>
      </c>
      <c r="D27" s="39" t="s">
        <v>112</v>
      </c>
      <c r="E27" s="1252"/>
      <c r="F27" s="28" t="s">
        <v>535</v>
      </c>
      <c r="G27" s="28" t="s">
        <v>536</v>
      </c>
      <c r="H27" s="28" t="s">
        <v>225</v>
      </c>
      <c r="I27" s="42" t="s">
        <v>226</v>
      </c>
      <c r="J27" s="961"/>
      <c r="K27" s="42" t="s">
        <v>4675</v>
      </c>
      <c r="L27" s="41" t="s">
        <v>227</v>
      </c>
      <c r="M27" s="684"/>
      <c r="N27" s="54" t="s">
        <v>228</v>
      </c>
      <c r="O27" s="721"/>
      <c r="P27" s="41" t="s">
        <v>229</v>
      </c>
      <c r="Q27" s="684"/>
      <c r="R27" s="27" t="s">
        <v>61</v>
      </c>
      <c r="S27" s="27"/>
      <c r="T27" s="41" t="s">
        <v>230</v>
      </c>
      <c r="U27" s="44"/>
      <c r="V27" s="44"/>
      <c r="W27" s="42" t="s">
        <v>65</v>
      </c>
      <c r="X27" s="42" t="s">
        <v>206</v>
      </c>
      <c r="Y27" s="42" t="s">
        <v>67</v>
      </c>
      <c r="Z27" s="64" t="s">
        <v>112</v>
      </c>
      <c r="AA27" s="63" t="s">
        <v>231</v>
      </c>
      <c r="AB27" s="63" t="s">
        <v>211</v>
      </c>
      <c r="AC27" s="63" t="s">
        <v>211</v>
      </c>
      <c r="AD27" s="45" t="s">
        <v>92</v>
      </c>
      <c r="AE27" s="45" t="s">
        <v>92</v>
      </c>
      <c r="AF27" s="45" t="s">
        <v>211</v>
      </c>
      <c r="AG27" s="45" t="s">
        <v>109</v>
      </c>
      <c r="AH27" s="41" t="s">
        <v>224</v>
      </c>
      <c r="AI27" s="28" t="s">
        <v>199</v>
      </c>
    </row>
    <row r="28" spans="1:35" ht="224">
      <c r="A28" s="27" t="s">
        <v>537</v>
      </c>
      <c r="B28" s="28" t="s">
        <v>526</v>
      </c>
      <c r="C28" s="38" t="s">
        <v>51</v>
      </c>
      <c r="D28" s="39" t="s">
        <v>112</v>
      </c>
      <c r="E28" s="1252"/>
      <c r="F28" s="28" t="s">
        <v>538</v>
      </c>
      <c r="G28" s="41" t="s">
        <v>539</v>
      </c>
      <c r="H28" s="41" t="s">
        <v>232</v>
      </c>
      <c r="I28" s="41" t="s">
        <v>233</v>
      </c>
      <c r="J28" s="904"/>
      <c r="K28" s="41" t="s">
        <v>4676</v>
      </c>
      <c r="L28" s="41" t="s">
        <v>234</v>
      </c>
      <c r="M28" s="684"/>
      <c r="N28" s="41" t="s">
        <v>235</v>
      </c>
      <c r="O28" s="684"/>
      <c r="P28" s="41" t="s">
        <v>236</v>
      </c>
      <c r="Q28" s="684"/>
      <c r="R28" s="45" t="s">
        <v>85</v>
      </c>
      <c r="S28" s="27"/>
      <c r="T28" s="62" t="s">
        <v>237</v>
      </c>
      <c r="U28" s="65" t="s">
        <v>211</v>
      </c>
      <c r="V28" s="65" t="s">
        <v>205</v>
      </c>
      <c r="W28" s="42" t="s">
        <v>65</v>
      </c>
      <c r="X28" s="42" t="s">
        <v>206</v>
      </c>
      <c r="Y28" s="42" t="s">
        <v>67</v>
      </c>
      <c r="Z28" s="34" t="s">
        <v>52</v>
      </c>
      <c r="AA28" s="65" t="s">
        <v>112</v>
      </c>
      <c r="AB28" s="62" t="s">
        <v>238</v>
      </c>
      <c r="AC28" s="65" t="s">
        <v>211</v>
      </c>
      <c r="AD28" s="41" t="s">
        <v>239</v>
      </c>
      <c r="AE28" s="41" t="s">
        <v>240</v>
      </c>
      <c r="AF28" s="42" t="s">
        <v>241</v>
      </c>
      <c r="AG28" s="45" t="s">
        <v>109</v>
      </c>
      <c r="AH28" s="41" t="s">
        <v>224</v>
      </c>
      <c r="AI28" s="28" t="s">
        <v>199</v>
      </c>
    </row>
    <row r="29" spans="1:35" ht="350">
      <c r="A29" s="27" t="s">
        <v>540</v>
      </c>
      <c r="B29" s="28" t="s">
        <v>526</v>
      </c>
      <c r="C29" s="38" t="s">
        <v>541</v>
      </c>
      <c r="D29" s="39" t="s">
        <v>112</v>
      </c>
      <c r="E29" s="1270"/>
      <c r="F29" s="28" t="s">
        <v>542</v>
      </c>
      <c r="G29" s="41" t="s">
        <v>543</v>
      </c>
      <c r="H29" s="41" t="s">
        <v>242</v>
      </c>
      <c r="I29" s="41" t="s">
        <v>243</v>
      </c>
      <c r="J29" s="904"/>
      <c r="K29" s="41" t="s">
        <v>4677</v>
      </c>
      <c r="L29" s="41" t="s">
        <v>244</v>
      </c>
      <c r="M29" s="684"/>
      <c r="N29" s="41" t="s">
        <v>245</v>
      </c>
      <c r="O29" s="684"/>
      <c r="P29" s="41" t="s">
        <v>246</v>
      </c>
      <c r="Q29" s="684"/>
      <c r="R29" s="27" t="s">
        <v>61</v>
      </c>
      <c r="S29" s="27"/>
      <c r="T29" s="49" t="s">
        <v>247</v>
      </c>
      <c r="U29" s="49" t="s">
        <v>248</v>
      </c>
      <c r="V29" s="27" t="s">
        <v>249</v>
      </c>
      <c r="W29" s="28" t="s">
        <v>65</v>
      </c>
      <c r="X29" s="28" t="s">
        <v>250</v>
      </c>
      <c r="Y29" s="28" t="s">
        <v>67</v>
      </c>
      <c r="Z29" s="32" t="s">
        <v>52</v>
      </c>
      <c r="AA29" s="46" t="s">
        <v>220</v>
      </c>
      <c r="AB29" s="28" t="s">
        <v>251</v>
      </c>
      <c r="AC29" s="28" t="s">
        <v>252</v>
      </c>
      <c r="AD29" s="28" t="s">
        <v>253</v>
      </c>
      <c r="AE29" s="27" t="s">
        <v>108</v>
      </c>
      <c r="AF29" s="27" t="s">
        <v>108</v>
      </c>
      <c r="AG29" s="28" t="s">
        <v>254</v>
      </c>
      <c r="AH29" s="41" t="s">
        <v>213</v>
      </c>
      <c r="AI29" s="28" t="s">
        <v>199</v>
      </c>
    </row>
    <row r="30" spans="1:35" ht="409.5">
      <c r="A30" s="27" t="s">
        <v>544</v>
      </c>
      <c r="B30" s="66" t="s">
        <v>545</v>
      </c>
      <c r="C30" s="114" t="s">
        <v>546</v>
      </c>
      <c r="D30" s="115" t="s">
        <v>52</v>
      </c>
      <c r="E30" s="116" t="s">
        <v>547</v>
      </c>
      <c r="F30" s="66" t="s">
        <v>548</v>
      </c>
      <c r="G30" s="68" t="s">
        <v>549</v>
      </c>
      <c r="H30" s="66" t="s">
        <v>255</v>
      </c>
      <c r="I30" s="67" t="s">
        <v>256</v>
      </c>
      <c r="J30" s="991"/>
      <c r="K30" s="42" t="s">
        <v>4678</v>
      </c>
      <c r="L30" s="68" t="s">
        <v>257</v>
      </c>
      <c r="M30" s="684"/>
      <c r="N30" s="68" t="s">
        <v>258</v>
      </c>
      <c r="O30" s="684"/>
      <c r="P30" s="68" t="s">
        <v>259</v>
      </c>
      <c r="Q30" s="684"/>
      <c r="R30" s="69" t="s">
        <v>61</v>
      </c>
      <c r="S30" s="69"/>
      <c r="T30" s="67" t="s">
        <v>260</v>
      </c>
      <c r="U30" s="67" t="s">
        <v>261</v>
      </c>
      <c r="V30" s="68" t="s">
        <v>262</v>
      </c>
      <c r="W30" s="67" t="s">
        <v>65</v>
      </c>
      <c r="X30" s="67" t="s">
        <v>263</v>
      </c>
      <c r="Y30" s="67" t="s">
        <v>67</v>
      </c>
      <c r="Z30" s="70" t="s">
        <v>52</v>
      </c>
      <c r="AA30" s="71" t="s">
        <v>264</v>
      </c>
      <c r="AB30" s="72" t="s">
        <v>265</v>
      </c>
      <c r="AC30" s="72" t="s">
        <v>266</v>
      </c>
      <c r="AD30" s="73" t="s">
        <v>267</v>
      </c>
      <c r="AE30" s="74" t="s">
        <v>268</v>
      </c>
      <c r="AF30" s="74"/>
      <c r="AG30" s="73" t="s">
        <v>269</v>
      </c>
      <c r="AH30" s="68" t="s">
        <v>270</v>
      </c>
      <c r="AI30" s="66" t="s">
        <v>199</v>
      </c>
    </row>
    <row r="31" spans="1:35" ht="409.5">
      <c r="A31" s="27" t="s">
        <v>550</v>
      </c>
      <c r="B31" s="66" t="s">
        <v>545</v>
      </c>
      <c r="C31" s="694" t="s">
        <v>111</v>
      </c>
      <c r="D31" s="117" t="s">
        <v>52</v>
      </c>
      <c r="E31" s="84" t="s">
        <v>551</v>
      </c>
      <c r="F31" s="28" t="s">
        <v>552</v>
      </c>
      <c r="G31" s="41" t="s">
        <v>553</v>
      </c>
      <c r="H31" s="41" t="s">
        <v>271</v>
      </c>
      <c r="I31" s="41" t="s">
        <v>272</v>
      </c>
      <c r="J31" s="956"/>
      <c r="K31" s="41" t="s">
        <v>4679</v>
      </c>
      <c r="L31" s="41" t="s">
        <v>273</v>
      </c>
      <c r="M31" s="684"/>
      <c r="N31" s="41" t="s">
        <v>274</v>
      </c>
      <c r="O31" s="684"/>
      <c r="P31" s="41" t="s">
        <v>275</v>
      </c>
      <c r="Q31" s="684"/>
      <c r="R31" s="27" t="s">
        <v>61</v>
      </c>
      <c r="S31" s="27"/>
      <c r="T31" s="42" t="s">
        <v>276</v>
      </c>
      <c r="U31" s="28" t="s">
        <v>277</v>
      </c>
      <c r="V31" s="44"/>
      <c r="W31" s="42" t="s">
        <v>65</v>
      </c>
      <c r="X31" s="42" t="s">
        <v>278</v>
      </c>
      <c r="Y31" s="42" t="s">
        <v>67</v>
      </c>
      <c r="Z31" s="64" t="s">
        <v>52</v>
      </c>
      <c r="AA31" s="75" t="s">
        <v>279</v>
      </c>
      <c r="AB31" s="61" t="s">
        <v>280</v>
      </c>
      <c r="AC31" s="61" t="s">
        <v>281</v>
      </c>
      <c r="AD31" s="42" t="s">
        <v>282</v>
      </c>
      <c r="AE31" s="42" t="s">
        <v>92</v>
      </c>
      <c r="AF31" s="76"/>
      <c r="AG31" s="28" t="s">
        <v>283</v>
      </c>
      <c r="AH31" s="68" t="s">
        <v>270</v>
      </c>
      <c r="AI31" s="28" t="s">
        <v>199</v>
      </c>
    </row>
    <row r="32" spans="1:35" ht="409.5">
      <c r="A32" s="27" t="s">
        <v>554</v>
      </c>
      <c r="B32" s="66" t="s">
        <v>545</v>
      </c>
      <c r="C32" s="114" t="s">
        <v>555</v>
      </c>
      <c r="D32" s="39" t="s">
        <v>52</v>
      </c>
      <c r="E32" s="84" t="s">
        <v>556</v>
      </c>
      <c r="F32" s="28" t="s">
        <v>557</v>
      </c>
      <c r="G32" s="41" t="s">
        <v>558</v>
      </c>
      <c r="H32" s="41" t="s">
        <v>284</v>
      </c>
      <c r="I32" s="27" t="s">
        <v>108</v>
      </c>
      <c r="J32" s="1022"/>
      <c r="K32" s="156" t="s">
        <v>130</v>
      </c>
      <c r="L32" s="27" t="s">
        <v>108</v>
      </c>
      <c r="M32" s="177"/>
      <c r="N32" s="27" t="s">
        <v>108</v>
      </c>
      <c r="O32" s="177"/>
      <c r="P32" s="27" t="s">
        <v>108</v>
      </c>
      <c r="Q32" s="177"/>
      <c r="R32" s="27" t="s">
        <v>61</v>
      </c>
      <c r="S32" s="27"/>
      <c r="T32" s="42" t="s">
        <v>285</v>
      </c>
      <c r="U32" s="77" t="s">
        <v>286</v>
      </c>
      <c r="V32" s="41" t="s">
        <v>287</v>
      </c>
      <c r="W32" s="42" t="s">
        <v>65</v>
      </c>
      <c r="X32" s="42" t="s">
        <v>288</v>
      </c>
      <c r="Y32" s="42" t="s">
        <v>67</v>
      </c>
      <c r="Z32" s="60" t="s">
        <v>52</v>
      </c>
      <c r="AA32" s="61" t="s">
        <v>289</v>
      </c>
      <c r="AB32" s="63" t="s">
        <v>290</v>
      </c>
      <c r="AC32" s="61" t="s">
        <v>291</v>
      </c>
      <c r="AD32" s="46" t="s">
        <v>292</v>
      </c>
      <c r="AE32" s="45" t="s">
        <v>293</v>
      </c>
      <c r="AF32" s="78"/>
      <c r="AG32" s="54" t="s">
        <v>231</v>
      </c>
      <c r="AH32" s="41" t="s">
        <v>213</v>
      </c>
      <c r="AI32" s="28" t="s">
        <v>199</v>
      </c>
    </row>
    <row r="33" spans="1:35" ht="224">
      <c r="A33" s="27" t="s">
        <v>559</v>
      </c>
      <c r="B33" s="28" t="s">
        <v>526</v>
      </c>
      <c r="C33" s="38" t="s">
        <v>51</v>
      </c>
      <c r="D33" s="39" t="s">
        <v>112</v>
      </c>
      <c r="E33" s="28" t="s">
        <v>560</v>
      </c>
      <c r="F33" s="28" t="s">
        <v>561</v>
      </c>
      <c r="G33" s="41" t="s">
        <v>562</v>
      </c>
      <c r="H33" s="41" t="s">
        <v>294</v>
      </c>
      <c r="I33" s="42" t="s">
        <v>295</v>
      </c>
      <c r="J33" s="961"/>
      <c r="K33" s="42" t="s">
        <v>4680</v>
      </c>
      <c r="L33" s="42" t="s">
        <v>296</v>
      </c>
      <c r="M33" s="685"/>
      <c r="N33" s="42" t="s">
        <v>297</v>
      </c>
      <c r="O33" s="685"/>
      <c r="P33" s="42" t="s">
        <v>298</v>
      </c>
      <c r="Q33" s="685"/>
      <c r="R33" s="27" t="s">
        <v>61</v>
      </c>
      <c r="S33" s="27"/>
      <c r="T33" s="42" t="s">
        <v>299</v>
      </c>
      <c r="U33" s="42" t="s">
        <v>300</v>
      </c>
      <c r="V33" s="41" t="s">
        <v>301</v>
      </c>
      <c r="W33" s="42" t="s">
        <v>65</v>
      </c>
      <c r="X33" s="42" t="s">
        <v>302</v>
      </c>
      <c r="Y33" s="42" t="s">
        <v>303</v>
      </c>
      <c r="Z33" s="79" t="s">
        <v>52</v>
      </c>
      <c r="AA33" s="75" t="s">
        <v>304</v>
      </c>
      <c r="AB33" s="80" t="s">
        <v>305</v>
      </c>
      <c r="AC33" s="81" t="s">
        <v>130</v>
      </c>
      <c r="AD33" s="82" t="s">
        <v>306</v>
      </c>
      <c r="AE33" s="28" t="s">
        <v>307</v>
      </c>
      <c r="AF33" s="83" t="s">
        <v>308</v>
      </c>
      <c r="AG33" s="83" t="s">
        <v>309</v>
      </c>
      <c r="AH33" s="84" t="s">
        <v>310</v>
      </c>
      <c r="AI33" s="28" t="s">
        <v>199</v>
      </c>
    </row>
    <row r="34" spans="1:35" ht="182">
      <c r="A34" s="27" t="s">
        <v>563</v>
      </c>
      <c r="B34" s="844" t="s">
        <v>564</v>
      </c>
      <c r="C34" s="38" t="s">
        <v>51</v>
      </c>
      <c r="D34" s="39" t="s">
        <v>52</v>
      </c>
      <c r="E34" s="28" t="s">
        <v>565</v>
      </c>
      <c r="F34" s="28" t="s">
        <v>566</v>
      </c>
      <c r="G34" s="28" t="s">
        <v>567</v>
      </c>
      <c r="H34" s="41" t="s">
        <v>311</v>
      </c>
      <c r="I34" s="42" t="s">
        <v>312</v>
      </c>
      <c r="J34" s="961"/>
      <c r="K34" s="42" t="s">
        <v>4681</v>
      </c>
      <c r="L34" s="28" t="s">
        <v>313</v>
      </c>
      <c r="M34" s="167"/>
      <c r="N34" s="28" t="s">
        <v>314</v>
      </c>
      <c r="O34" s="167"/>
      <c r="P34" s="28" t="s">
        <v>315</v>
      </c>
      <c r="Q34" s="167"/>
      <c r="R34" s="27" t="s">
        <v>61</v>
      </c>
      <c r="S34" s="27"/>
      <c r="T34" s="42" t="s">
        <v>316</v>
      </c>
      <c r="U34" s="42" t="s">
        <v>317</v>
      </c>
      <c r="V34" s="28" t="s">
        <v>318</v>
      </c>
      <c r="W34" s="42" t="s">
        <v>65</v>
      </c>
      <c r="X34" s="42" t="s">
        <v>319</v>
      </c>
      <c r="Y34" s="42" t="s">
        <v>67</v>
      </c>
      <c r="Z34" s="60" t="s">
        <v>52</v>
      </c>
      <c r="AA34" s="75" t="s">
        <v>320</v>
      </c>
      <c r="AB34" s="63" t="s">
        <v>321</v>
      </c>
      <c r="AC34" s="85" t="s">
        <v>130</v>
      </c>
      <c r="AD34" s="86" t="s">
        <v>322</v>
      </c>
      <c r="AE34" s="54" t="s">
        <v>323</v>
      </c>
      <c r="AF34" s="87" t="s">
        <v>323</v>
      </c>
      <c r="AG34" s="54" t="s">
        <v>323</v>
      </c>
      <c r="AH34" s="84" t="s">
        <v>310</v>
      </c>
      <c r="AI34" s="28" t="s">
        <v>199</v>
      </c>
    </row>
    <row r="35" spans="1:35">
      <c r="A35" s="51"/>
      <c r="B35" s="51"/>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row>
    <row r="36" spans="1:35" ht="168">
      <c r="A36" s="27" t="s">
        <v>591</v>
      </c>
      <c r="B36" s="28" t="s">
        <v>526</v>
      </c>
      <c r="C36" s="694" t="s">
        <v>111</v>
      </c>
      <c r="D36" s="39" t="s">
        <v>112</v>
      </c>
      <c r="E36" s="120" t="s">
        <v>592</v>
      </c>
      <c r="F36" s="28" t="s">
        <v>593</v>
      </c>
      <c r="G36" s="42" t="s">
        <v>594</v>
      </c>
      <c r="H36" s="28" t="s">
        <v>324</v>
      </c>
      <c r="I36" s="41" t="s">
        <v>325</v>
      </c>
      <c r="J36" s="904"/>
      <c r="K36" s="41" t="s">
        <v>4682</v>
      </c>
      <c r="L36" s="41" t="s">
        <v>325</v>
      </c>
      <c r="M36" s="684"/>
      <c r="N36" s="41" t="s">
        <v>326</v>
      </c>
      <c r="O36" s="684"/>
      <c r="P36" s="41" t="s">
        <v>236</v>
      </c>
      <c r="Q36" s="684"/>
      <c r="R36" s="41" t="s">
        <v>61</v>
      </c>
      <c r="S36" s="41"/>
      <c r="T36" s="42" t="s">
        <v>327</v>
      </c>
      <c r="U36" s="42" t="s">
        <v>328</v>
      </c>
      <c r="V36" s="28" t="s">
        <v>329</v>
      </c>
      <c r="W36" s="42" t="s">
        <v>65</v>
      </c>
      <c r="X36" s="42" t="s">
        <v>330</v>
      </c>
      <c r="Y36" s="42" t="s">
        <v>67</v>
      </c>
      <c r="Z36" s="28" t="s">
        <v>52</v>
      </c>
      <c r="AA36" s="41" t="s">
        <v>331</v>
      </c>
      <c r="AB36" s="46" t="s">
        <v>323</v>
      </c>
      <c r="AC36" s="46" t="s">
        <v>332</v>
      </c>
      <c r="AD36" s="88" t="s">
        <v>109</v>
      </c>
      <c r="AE36" s="42" t="s">
        <v>333</v>
      </c>
      <c r="AF36" s="89"/>
      <c r="AG36" s="42" t="s">
        <v>109</v>
      </c>
      <c r="AH36" s="90" t="s">
        <v>334</v>
      </c>
      <c r="AI36" s="28" t="s">
        <v>335</v>
      </c>
    </row>
    <row r="37" spans="1:35" ht="360" customHeight="1">
      <c r="A37" s="27" t="s">
        <v>595</v>
      </c>
      <c r="B37" s="28" t="s">
        <v>526</v>
      </c>
      <c r="C37" s="694" t="s">
        <v>111</v>
      </c>
      <c r="D37" s="39" t="s">
        <v>112</v>
      </c>
      <c r="E37" s="120" t="s">
        <v>596</v>
      </c>
      <c r="F37" s="41" t="s">
        <v>597</v>
      </c>
      <c r="G37" s="42" t="s">
        <v>598</v>
      </c>
      <c r="H37" s="41" t="s">
        <v>336</v>
      </c>
      <c r="I37" s="42" t="s">
        <v>337</v>
      </c>
      <c r="J37" s="961"/>
      <c r="K37" s="42" t="s">
        <v>4683</v>
      </c>
      <c r="L37" s="42" t="s">
        <v>338</v>
      </c>
      <c r="M37" s="685"/>
      <c r="N37" s="41" t="s">
        <v>339</v>
      </c>
      <c r="O37" s="684"/>
      <c r="P37" s="41" t="s">
        <v>340</v>
      </c>
      <c r="Q37" s="684"/>
      <c r="R37" s="41" t="s">
        <v>85</v>
      </c>
      <c r="S37" s="42"/>
      <c r="T37" s="42" t="s">
        <v>341</v>
      </c>
      <c r="U37" s="42" t="s">
        <v>342</v>
      </c>
      <c r="V37" s="42" t="s">
        <v>343</v>
      </c>
      <c r="W37" s="42" t="s">
        <v>65</v>
      </c>
      <c r="X37" s="42" t="s">
        <v>330</v>
      </c>
      <c r="Y37" s="42" t="s">
        <v>67</v>
      </c>
      <c r="Z37" s="42" t="s">
        <v>52</v>
      </c>
      <c r="AA37" s="41" t="s">
        <v>323</v>
      </c>
      <c r="AB37" s="46" t="s">
        <v>323</v>
      </c>
      <c r="AC37" s="46" t="s">
        <v>323</v>
      </c>
      <c r="AD37" s="88" t="s">
        <v>344</v>
      </c>
      <c r="AE37" s="42" t="s">
        <v>109</v>
      </c>
      <c r="AF37" s="78"/>
      <c r="AG37" s="42" t="s">
        <v>109</v>
      </c>
      <c r="AH37" s="90" t="s">
        <v>334</v>
      </c>
      <c r="AI37" s="28" t="s">
        <v>335</v>
      </c>
    </row>
    <row r="38" spans="1:35" ht="252">
      <c r="A38" s="27" t="s">
        <v>599</v>
      </c>
      <c r="B38" s="28" t="s">
        <v>526</v>
      </c>
      <c r="C38" s="694" t="s">
        <v>111</v>
      </c>
      <c r="D38" s="39" t="s">
        <v>112</v>
      </c>
      <c r="E38" s="1251" t="s">
        <v>600</v>
      </c>
      <c r="F38" s="28" t="s">
        <v>601</v>
      </c>
      <c r="G38" s="42" t="s">
        <v>602</v>
      </c>
      <c r="H38" s="28" t="s">
        <v>345</v>
      </c>
      <c r="I38" s="41" t="s">
        <v>346</v>
      </c>
      <c r="J38" s="956"/>
      <c r="K38" s="41" t="s">
        <v>4684</v>
      </c>
      <c r="L38" s="41" t="s">
        <v>347</v>
      </c>
      <c r="M38" s="684"/>
      <c r="N38" s="41" t="s">
        <v>348</v>
      </c>
      <c r="O38" s="684"/>
      <c r="P38" s="41" t="s">
        <v>348</v>
      </c>
      <c r="Q38" s="684"/>
      <c r="R38" s="41" t="s">
        <v>349</v>
      </c>
      <c r="S38" s="46"/>
      <c r="T38" s="42" t="s">
        <v>350</v>
      </c>
      <c r="U38" s="42" t="s">
        <v>351</v>
      </c>
      <c r="V38" s="42" t="s">
        <v>352</v>
      </c>
      <c r="W38" s="42" t="s">
        <v>65</v>
      </c>
      <c r="X38" s="42" t="s">
        <v>353</v>
      </c>
      <c r="Y38" s="42" t="s">
        <v>67</v>
      </c>
      <c r="Z38" s="28" t="s">
        <v>52</v>
      </c>
      <c r="AA38" s="28" t="s">
        <v>354</v>
      </c>
      <c r="AB38" s="46" t="s">
        <v>355</v>
      </c>
      <c r="AC38" s="46" t="s">
        <v>356</v>
      </c>
      <c r="AD38" s="88" t="s">
        <v>357</v>
      </c>
      <c r="AE38" s="42" t="s">
        <v>358</v>
      </c>
      <c r="AF38" s="78"/>
      <c r="AG38" s="42" t="s">
        <v>109</v>
      </c>
      <c r="AH38" s="84" t="s">
        <v>359</v>
      </c>
      <c r="AI38" s="28" t="s">
        <v>335</v>
      </c>
    </row>
    <row r="39" spans="1:35" ht="252">
      <c r="A39" s="27" t="s">
        <v>603</v>
      </c>
      <c r="B39" s="28" t="s">
        <v>545</v>
      </c>
      <c r="C39" s="694" t="s">
        <v>111</v>
      </c>
      <c r="D39" s="39" t="s">
        <v>112</v>
      </c>
      <c r="E39" s="1252"/>
      <c r="F39" s="66" t="s">
        <v>604</v>
      </c>
      <c r="G39" s="42" t="s">
        <v>605</v>
      </c>
      <c r="H39" s="42" t="s">
        <v>360</v>
      </c>
      <c r="I39" s="41" t="s">
        <v>361</v>
      </c>
      <c r="J39" s="957"/>
      <c r="K39" s="41" t="s">
        <v>4835</v>
      </c>
      <c r="L39" s="41" t="s">
        <v>4835</v>
      </c>
      <c r="M39" s="684"/>
      <c r="N39" s="41" t="s">
        <v>4730</v>
      </c>
      <c r="O39" s="684"/>
      <c r="P39" s="41" t="s">
        <v>4730</v>
      </c>
      <c r="Q39" s="684"/>
      <c r="R39" s="41" t="s">
        <v>349</v>
      </c>
      <c r="S39" s="46"/>
      <c r="T39" s="42" t="s">
        <v>362</v>
      </c>
      <c r="U39" s="42" t="s">
        <v>363</v>
      </c>
      <c r="V39" s="42" t="s">
        <v>364</v>
      </c>
      <c r="W39" s="42" t="s">
        <v>65</v>
      </c>
      <c r="X39" s="42" t="s">
        <v>353</v>
      </c>
      <c r="Y39" s="42" t="s">
        <v>67</v>
      </c>
      <c r="Z39" s="28" t="s">
        <v>52</v>
      </c>
      <c r="AA39" s="28" t="s">
        <v>365</v>
      </c>
      <c r="AB39" s="91" t="s">
        <v>366</v>
      </c>
      <c r="AC39" s="46"/>
      <c r="AD39" s="42" t="s">
        <v>367</v>
      </c>
      <c r="AE39" s="42" t="s">
        <v>368</v>
      </c>
      <c r="AF39" s="42" t="s">
        <v>369</v>
      </c>
      <c r="AG39" s="42" t="s">
        <v>109</v>
      </c>
      <c r="AH39" s="28" t="s">
        <v>359</v>
      </c>
      <c r="AI39" s="28" t="s">
        <v>335</v>
      </c>
    </row>
    <row r="40" spans="1:35" ht="409.5">
      <c r="A40" s="27" t="s">
        <v>606</v>
      </c>
      <c r="B40" s="28" t="s">
        <v>545</v>
      </c>
      <c r="C40" s="114" t="s">
        <v>607</v>
      </c>
      <c r="D40" s="39" t="s">
        <v>112</v>
      </c>
      <c r="E40" s="1252"/>
      <c r="F40" s="28" t="s">
        <v>608</v>
      </c>
      <c r="G40" s="42" t="s">
        <v>609</v>
      </c>
      <c r="H40" s="28" t="s">
        <v>370</v>
      </c>
      <c r="I40" s="41" t="s">
        <v>371</v>
      </c>
      <c r="J40" s="956"/>
      <c r="K40" s="992" t="s">
        <v>4685</v>
      </c>
      <c r="L40" s="41" t="s">
        <v>372</v>
      </c>
      <c r="M40" s="684"/>
      <c r="N40" s="41" t="s">
        <v>373</v>
      </c>
      <c r="O40" s="684"/>
      <c r="P40" s="41" t="s">
        <v>374</v>
      </c>
      <c r="Q40" s="684"/>
      <c r="R40" s="41" t="s">
        <v>85</v>
      </c>
      <c r="S40" s="41"/>
      <c r="T40" s="41" t="s">
        <v>108</v>
      </c>
      <c r="U40" s="41" t="s">
        <v>108</v>
      </c>
      <c r="V40" s="46" t="s">
        <v>108</v>
      </c>
      <c r="W40" s="42" t="s">
        <v>65</v>
      </c>
      <c r="X40" s="42" t="s">
        <v>353</v>
      </c>
      <c r="Y40" s="42" t="s">
        <v>67</v>
      </c>
      <c r="Z40" s="28" t="s">
        <v>52</v>
      </c>
      <c r="AA40" s="46" t="s">
        <v>375</v>
      </c>
      <c r="AB40" s="46"/>
      <c r="AC40" s="46"/>
      <c r="AD40" s="42"/>
      <c r="AE40" s="42"/>
      <c r="AF40" s="41" t="s">
        <v>108</v>
      </c>
      <c r="AG40" s="41" t="s">
        <v>108</v>
      </c>
      <c r="AH40" s="28" t="s">
        <v>359</v>
      </c>
      <c r="AI40" s="28" t="s">
        <v>335</v>
      </c>
    </row>
    <row r="41" spans="1:35">
      <c r="A41" s="51"/>
      <c r="B41" s="51"/>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row>
    <row r="42" spans="1:35" ht="364">
      <c r="A42" s="27" t="s">
        <v>610</v>
      </c>
      <c r="B42" s="28" t="s">
        <v>545</v>
      </c>
      <c r="C42" s="114" t="s">
        <v>607</v>
      </c>
      <c r="D42" s="39" t="s">
        <v>52</v>
      </c>
      <c r="E42" s="1268" t="s">
        <v>611</v>
      </c>
      <c r="F42" s="28" t="s">
        <v>612</v>
      </c>
      <c r="G42" s="41" t="s">
        <v>613</v>
      </c>
      <c r="H42" s="28" t="s">
        <v>376</v>
      </c>
      <c r="I42" s="41" t="s">
        <v>4686</v>
      </c>
      <c r="J42" s="904"/>
      <c r="K42" s="41" t="s">
        <v>4687</v>
      </c>
      <c r="L42" s="41" t="s">
        <v>4688</v>
      </c>
      <c r="M42" s="684"/>
      <c r="N42" s="41" t="s">
        <v>377</v>
      </c>
      <c r="O42" s="684"/>
      <c r="P42" s="41" t="s">
        <v>378</v>
      </c>
      <c r="Q42" s="684"/>
      <c r="R42" s="42" t="s">
        <v>379</v>
      </c>
      <c r="S42" s="45" t="s">
        <v>380</v>
      </c>
      <c r="T42" s="42" t="s">
        <v>381</v>
      </c>
      <c r="U42" s="42" t="s">
        <v>382</v>
      </c>
      <c r="V42" s="45" t="s">
        <v>383</v>
      </c>
      <c r="W42" s="42" t="s">
        <v>384</v>
      </c>
      <c r="X42" s="42" t="s">
        <v>385</v>
      </c>
      <c r="Y42" s="42" t="s">
        <v>386</v>
      </c>
      <c r="Z42" s="42" t="s">
        <v>153</v>
      </c>
      <c r="AA42" s="42" t="s">
        <v>387</v>
      </c>
      <c r="AB42" s="42" t="s">
        <v>388</v>
      </c>
      <c r="AC42" s="42" t="s">
        <v>389</v>
      </c>
      <c r="AD42" s="42" t="s">
        <v>390</v>
      </c>
      <c r="AE42" s="42" t="s">
        <v>391</v>
      </c>
      <c r="AF42" s="42" t="s">
        <v>392</v>
      </c>
      <c r="AG42" s="45" t="s">
        <v>393</v>
      </c>
      <c r="AH42" s="41" t="s">
        <v>394</v>
      </c>
      <c r="AI42" s="42" t="s">
        <v>395</v>
      </c>
    </row>
    <row r="43" spans="1:35" ht="409.5">
      <c r="A43" s="27" t="s">
        <v>614</v>
      </c>
      <c r="B43" s="28" t="s">
        <v>545</v>
      </c>
      <c r="C43" s="121" t="s">
        <v>615</v>
      </c>
      <c r="D43" s="39" t="s">
        <v>52</v>
      </c>
      <c r="E43" s="1269"/>
      <c r="F43" s="28" t="s">
        <v>616</v>
      </c>
      <c r="G43" s="41" t="s">
        <v>617</v>
      </c>
      <c r="H43" s="28" t="s">
        <v>376</v>
      </c>
      <c r="I43" s="41" t="s">
        <v>396</v>
      </c>
      <c r="J43" s="904"/>
      <c r="K43" s="41" t="s">
        <v>4689</v>
      </c>
      <c r="L43" s="41" t="s">
        <v>397</v>
      </c>
      <c r="M43" s="684"/>
      <c r="N43" s="41" t="s">
        <v>398</v>
      </c>
      <c r="O43" s="684"/>
      <c r="P43" s="41" t="s">
        <v>399</v>
      </c>
      <c r="Q43" s="684"/>
      <c r="R43" s="42" t="s">
        <v>379</v>
      </c>
      <c r="S43" s="45" t="s">
        <v>380</v>
      </c>
      <c r="T43" s="42" t="s">
        <v>400</v>
      </c>
      <c r="U43" s="42" t="s">
        <v>401</v>
      </c>
      <c r="V43" s="45" t="s">
        <v>383</v>
      </c>
      <c r="W43" s="42" t="s">
        <v>384</v>
      </c>
      <c r="X43" s="42" t="s">
        <v>385</v>
      </c>
      <c r="Y43" s="42" t="s">
        <v>386</v>
      </c>
      <c r="Z43" s="42" t="s">
        <v>153</v>
      </c>
      <c r="AA43" s="42" t="s">
        <v>402</v>
      </c>
      <c r="AB43" s="42" t="s">
        <v>403</v>
      </c>
      <c r="AC43" s="42" t="s">
        <v>404</v>
      </c>
      <c r="AD43" s="42" t="s">
        <v>390</v>
      </c>
      <c r="AE43" s="42" t="s">
        <v>391</v>
      </c>
      <c r="AF43" s="42" t="s">
        <v>392</v>
      </c>
      <c r="AG43" s="45" t="s">
        <v>393</v>
      </c>
      <c r="AH43" s="41" t="s">
        <v>394</v>
      </c>
      <c r="AI43" s="42" t="s">
        <v>395</v>
      </c>
    </row>
    <row r="44" spans="1:35" ht="409.5">
      <c r="A44" s="27" t="s">
        <v>618</v>
      </c>
      <c r="B44" s="28" t="s">
        <v>545</v>
      </c>
      <c r="C44" s="694" t="s">
        <v>111</v>
      </c>
      <c r="D44" s="39" t="s">
        <v>52</v>
      </c>
      <c r="E44" s="1269"/>
      <c r="F44" s="28" t="s">
        <v>620</v>
      </c>
      <c r="G44" s="41" t="s">
        <v>621</v>
      </c>
      <c r="H44" s="28" t="s">
        <v>405</v>
      </c>
      <c r="I44" s="41" t="s">
        <v>4690</v>
      </c>
      <c r="J44" s="993"/>
      <c r="K44" s="41" t="s">
        <v>4691</v>
      </c>
      <c r="L44" s="96" t="s">
        <v>406</v>
      </c>
      <c r="M44" s="724"/>
      <c r="N44" s="41" t="s">
        <v>407</v>
      </c>
      <c r="O44" s="684"/>
      <c r="P44" s="96" t="s">
        <v>408</v>
      </c>
      <c r="Q44" s="724"/>
      <c r="R44" s="45" t="s">
        <v>109</v>
      </c>
      <c r="S44" s="27" t="s">
        <v>130</v>
      </c>
      <c r="T44" s="28" t="s">
        <v>409</v>
      </c>
      <c r="U44" s="42" t="s">
        <v>410</v>
      </c>
      <c r="V44" s="45" t="s">
        <v>383</v>
      </c>
      <c r="W44" s="42" t="s">
        <v>65</v>
      </c>
      <c r="X44" s="42" t="s">
        <v>288</v>
      </c>
      <c r="Y44" s="42" t="s">
        <v>386</v>
      </c>
      <c r="Z44" s="42" t="s">
        <v>153</v>
      </c>
      <c r="AA44" s="46"/>
      <c r="AB44" s="42"/>
      <c r="AC44" s="42"/>
      <c r="AD44" s="42" t="s">
        <v>411</v>
      </c>
      <c r="AE44" s="42" t="s">
        <v>412</v>
      </c>
      <c r="AF44" s="42" t="s">
        <v>413</v>
      </c>
      <c r="AG44" s="42" t="s">
        <v>414</v>
      </c>
      <c r="AH44" s="41" t="s">
        <v>394</v>
      </c>
      <c r="AI44" s="28" t="s">
        <v>415</v>
      </c>
    </row>
    <row r="45" spans="1:35" ht="350" hidden="1">
      <c r="A45" s="27" t="s">
        <v>622</v>
      </c>
      <c r="B45" s="28" t="s">
        <v>619</v>
      </c>
      <c r="C45" s="122" t="s">
        <v>623</v>
      </c>
      <c r="D45" s="39" t="s">
        <v>112</v>
      </c>
      <c r="E45" s="1269"/>
      <c r="F45" s="28" t="s">
        <v>624</v>
      </c>
      <c r="G45" s="41" t="s">
        <v>625</v>
      </c>
      <c r="H45" s="28" t="s">
        <v>416</v>
      </c>
      <c r="I45" s="92"/>
      <c r="J45" s="687"/>
      <c r="K45" s="687"/>
      <c r="L45" s="92"/>
      <c r="M45" s="687"/>
      <c r="N45" s="92"/>
      <c r="O45" s="962"/>
      <c r="P45" s="93"/>
      <c r="Q45" s="723"/>
      <c r="R45" s="44"/>
      <c r="S45" s="27"/>
      <c r="T45" s="49" t="s">
        <v>247</v>
      </c>
      <c r="U45" s="49" t="s">
        <v>417</v>
      </c>
      <c r="V45" s="27" t="s">
        <v>249</v>
      </c>
      <c r="W45" s="28" t="s">
        <v>65</v>
      </c>
      <c r="X45" s="28" t="s">
        <v>250</v>
      </c>
      <c r="Y45" s="28" t="s">
        <v>67</v>
      </c>
      <c r="Z45" s="32" t="s">
        <v>52</v>
      </c>
      <c r="AA45" s="27" t="s">
        <v>156</v>
      </c>
      <c r="AB45" s="28" t="s">
        <v>418</v>
      </c>
      <c r="AC45" s="28" t="s">
        <v>252</v>
      </c>
      <c r="AD45" s="28" t="s">
        <v>253</v>
      </c>
      <c r="AE45" s="27" t="s">
        <v>108</v>
      </c>
      <c r="AF45" s="27" t="s">
        <v>108</v>
      </c>
      <c r="AG45" s="28" t="s">
        <v>254</v>
      </c>
      <c r="AH45" s="27"/>
      <c r="AI45" s="28"/>
    </row>
    <row r="46" spans="1:35" ht="409.5">
      <c r="A46" s="27" t="s">
        <v>626</v>
      </c>
      <c r="B46" s="28" t="s">
        <v>545</v>
      </c>
      <c r="C46" s="114" t="s">
        <v>607</v>
      </c>
      <c r="D46" s="39" t="s">
        <v>52</v>
      </c>
      <c r="E46" s="1269"/>
      <c r="F46" s="28" t="s">
        <v>627</v>
      </c>
      <c r="G46" s="41" t="s">
        <v>628</v>
      </c>
      <c r="H46" s="28" t="s">
        <v>419</v>
      </c>
      <c r="I46" s="41" t="s">
        <v>4692</v>
      </c>
      <c r="J46" s="963"/>
      <c r="K46" s="41" t="s">
        <v>4693</v>
      </c>
      <c r="L46" s="96" t="s">
        <v>420</v>
      </c>
      <c r="M46" s="724"/>
      <c r="N46" s="41" t="s">
        <v>421</v>
      </c>
      <c r="O46" s="684"/>
      <c r="P46" s="41" t="s">
        <v>422</v>
      </c>
      <c r="Q46" s="684"/>
      <c r="R46" s="42" t="s">
        <v>423</v>
      </c>
      <c r="S46" s="27" t="s">
        <v>130</v>
      </c>
      <c r="T46" s="28" t="s">
        <v>424</v>
      </c>
      <c r="U46" s="42" t="s">
        <v>425</v>
      </c>
      <c r="V46" s="44" t="s">
        <v>383</v>
      </c>
      <c r="W46" s="42" t="s">
        <v>384</v>
      </c>
      <c r="X46" s="42" t="s">
        <v>385</v>
      </c>
      <c r="Y46" s="42" t="s">
        <v>67</v>
      </c>
      <c r="Z46" s="28" t="s">
        <v>153</v>
      </c>
      <c r="AA46" s="28" t="s">
        <v>426</v>
      </c>
      <c r="AB46" s="94" t="s">
        <v>427</v>
      </c>
      <c r="AC46" s="28" t="s">
        <v>428</v>
      </c>
      <c r="AD46" s="42" t="s">
        <v>411</v>
      </c>
      <c r="AE46" s="42" t="s">
        <v>412</v>
      </c>
      <c r="AF46" s="42" t="s">
        <v>413</v>
      </c>
      <c r="AG46" s="42" t="s">
        <v>414</v>
      </c>
      <c r="AH46" s="41" t="s">
        <v>394</v>
      </c>
      <c r="AI46" s="28" t="s">
        <v>415</v>
      </c>
    </row>
    <row r="47" spans="1:35" ht="266">
      <c r="A47" s="27" t="s">
        <v>629</v>
      </c>
      <c r="B47" s="28" t="s">
        <v>545</v>
      </c>
      <c r="C47" s="113" t="s">
        <v>534</v>
      </c>
      <c r="D47" s="39" t="s">
        <v>52</v>
      </c>
      <c r="E47" s="1269"/>
      <c r="F47" s="42" t="s">
        <v>630</v>
      </c>
      <c r="G47" s="41" t="s">
        <v>631</v>
      </c>
      <c r="H47" s="28" t="s">
        <v>429</v>
      </c>
      <c r="I47" s="41" t="s">
        <v>430</v>
      </c>
      <c r="J47" s="956"/>
      <c r="K47" s="41" t="s">
        <v>4694</v>
      </c>
      <c r="L47" s="41" t="s">
        <v>431</v>
      </c>
      <c r="M47" s="684"/>
      <c r="N47" s="41" t="s">
        <v>432</v>
      </c>
      <c r="O47" s="684"/>
      <c r="P47" s="41" t="s">
        <v>433</v>
      </c>
      <c r="Q47" s="684"/>
      <c r="R47" s="45" t="s">
        <v>109</v>
      </c>
      <c r="S47" s="45" t="s">
        <v>132</v>
      </c>
      <c r="T47" s="42" t="s">
        <v>434</v>
      </c>
      <c r="U47" s="45" t="s">
        <v>69</v>
      </c>
      <c r="V47" s="45" t="s">
        <v>383</v>
      </c>
      <c r="W47" s="42" t="s">
        <v>65</v>
      </c>
      <c r="X47" s="42" t="s">
        <v>288</v>
      </c>
      <c r="Y47" s="42" t="s">
        <v>67</v>
      </c>
      <c r="Z47" s="27"/>
      <c r="AA47" s="27" t="s">
        <v>156</v>
      </c>
      <c r="AB47" s="95" t="s">
        <v>156</v>
      </c>
      <c r="AC47" s="44" t="s">
        <v>112</v>
      </c>
      <c r="AD47" s="45" t="s">
        <v>109</v>
      </c>
      <c r="AE47" s="45" t="s">
        <v>130</v>
      </c>
      <c r="AF47" s="45" t="s">
        <v>69</v>
      </c>
      <c r="AG47" s="45" t="s">
        <v>69</v>
      </c>
      <c r="AH47" s="41" t="s">
        <v>394</v>
      </c>
      <c r="AI47" s="42" t="s">
        <v>435</v>
      </c>
    </row>
    <row r="48" spans="1:35" ht="409.5">
      <c r="A48" s="27" t="s">
        <v>632</v>
      </c>
      <c r="B48" s="28" t="s">
        <v>545</v>
      </c>
      <c r="C48" s="694" t="s">
        <v>111</v>
      </c>
      <c r="D48" s="39" t="s">
        <v>52</v>
      </c>
      <c r="E48" s="1269"/>
      <c r="F48" s="42" t="s">
        <v>633</v>
      </c>
      <c r="G48" s="41" t="s">
        <v>634</v>
      </c>
      <c r="H48" s="28" t="s">
        <v>436</v>
      </c>
      <c r="I48" s="41" t="s">
        <v>437</v>
      </c>
      <c r="J48" s="957"/>
      <c r="K48" s="992" t="s">
        <v>4836</v>
      </c>
      <c r="L48" s="41" t="s">
        <v>1505</v>
      </c>
      <c r="M48" s="684"/>
      <c r="N48" s="41" t="s">
        <v>438</v>
      </c>
      <c r="O48" s="684"/>
      <c r="P48" s="41" t="s">
        <v>439</v>
      </c>
      <c r="Q48" s="684"/>
      <c r="R48" s="44" t="s">
        <v>440</v>
      </c>
      <c r="S48" s="27" t="s">
        <v>440</v>
      </c>
      <c r="T48" s="28" t="s">
        <v>441</v>
      </c>
      <c r="U48" s="27" t="s">
        <v>440</v>
      </c>
      <c r="V48" s="27" t="s">
        <v>383</v>
      </c>
      <c r="W48" s="28" t="s">
        <v>65</v>
      </c>
      <c r="X48" s="28" t="s">
        <v>288</v>
      </c>
      <c r="Y48" s="28" t="s">
        <v>67</v>
      </c>
      <c r="Z48" s="27" t="s">
        <v>52</v>
      </c>
      <c r="AA48" s="27" t="s">
        <v>156</v>
      </c>
      <c r="AB48" s="28" t="s">
        <v>442</v>
      </c>
      <c r="AC48" s="28" t="s">
        <v>443</v>
      </c>
      <c r="AD48" s="42" t="s">
        <v>444</v>
      </c>
      <c r="AE48" s="42" t="s">
        <v>445</v>
      </c>
      <c r="AF48" s="42" t="s">
        <v>446</v>
      </c>
      <c r="AG48" s="42" t="s">
        <v>69</v>
      </c>
      <c r="AH48" s="41" t="s">
        <v>394</v>
      </c>
      <c r="AI48" s="28" t="s">
        <v>435</v>
      </c>
    </row>
    <row r="49" spans="1:35" ht="409.5">
      <c r="A49" s="27" t="s">
        <v>635</v>
      </c>
      <c r="B49" s="28" t="s">
        <v>913</v>
      </c>
      <c r="C49" s="38" t="s">
        <v>636</v>
      </c>
      <c r="D49" s="39" t="s">
        <v>52</v>
      </c>
      <c r="E49" s="1269"/>
      <c r="F49" s="42" t="s">
        <v>637</v>
      </c>
      <c r="G49" s="42" t="s">
        <v>638</v>
      </c>
      <c r="H49" s="28" t="s">
        <v>447</v>
      </c>
      <c r="I49" s="41" t="s">
        <v>448</v>
      </c>
      <c r="J49" s="956"/>
      <c r="K49" s="41" t="s">
        <v>4695</v>
      </c>
      <c r="L49" s="41" t="s">
        <v>449</v>
      </c>
      <c r="M49" s="684"/>
      <c r="N49" s="41" t="s">
        <v>450</v>
      </c>
      <c r="O49" s="684"/>
      <c r="P49" s="96" t="s">
        <v>451</v>
      </c>
      <c r="Q49" s="724"/>
      <c r="R49" s="44" t="s">
        <v>452</v>
      </c>
      <c r="S49" s="27" t="s">
        <v>132</v>
      </c>
      <c r="T49" s="28" t="s">
        <v>453</v>
      </c>
      <c r="U49" s="42" t="s">
        <v>454</v>
      </c>
      <c r="V49" s="42" t="s">
        <v>455</v>
      </c>
      <c r="W49" s="42" t="s">
        <v>65</v>
      </c>
      <c r="X49" s="42" t="s">
        <v>288</v>
      </c>
      <c r="Y49" s="42" t="s">
        <v>67</v>
      </c>
      <c r="Z49" s="42" t="s">
        <v>456</v>
      </c>
      <c r="AA49" s="27" t="s">
        <v>156</v>
      </c>
      <c r="AB49" s="28" t="s">
        <v>457</v>
      </c>
      <c r="AC49" s="28" t="s">
        <v>458</v>
      </c>
      <c r="AD49" s="42" t="s">
        <v>459</v>
      </c>
      <c r="AE49" s="42" t="s">
        <v>460</v>
      </c>
      <c r="AF49" s="42" t="s">
        <v>461</v>
      </c>
      <c r="AG49" s="42" t="s">
        <v>462</v>
      </c>
      <c r="AH49" s="42" t="s">
        <v>463</v>
      </c>
      <c r="AI49" s="42" t="s">
        <v>435</v>
      </c>
    </row>
    <row r="50" spans="1:35" ht="409.5">
      <c r="A50" s="27" t="s">
        <v>639</v>
      </c>
      <c r="B50" s="28" t="s">
        <v>4815</v>
      </c>
      <c r="C50" s="694" t="s">
        <v>111</v>
      </c>
      <c r="D50" s="1070" t="s">
        <v>112</v>
      </c>
      <c r="E50" s="1272" t="s">
        <v>640</v>
      </c>
      <c r="F50" s="101" t="s">
        <v>641</v>
      </c>
      <c r="G50" s="1069" t="s">
        <v>642</v>
      </c>
      <c r="H50" s="97" t="s">
        <v>464</v>
      </c>
      <c r="I50" s="98" t="s">
        <v>4816</v>
      </c>
      <c r="J50" s="1072" t="s">
        <v>4817</v>
      </c>
      <c r="K50" s="1073" t="s">
        <v>4837</v>
      </c>
      <c r="L50" s="1101" t="s">
        <v>4838</v>
      </c>
      <c r="M50" s="688"/>
      <c r="N50" s="1102" t="s">
        <v>4839</v>
      </c>
      <c r="O50" s="722"/>
      <c r="P50" s="1102" t="s">
        <v>4840</v>
      </c>
      <c r="Q50" s="722"/>
      <c r="R50" s="1068" t="s">
        <v>465</v>
      </c>
      <c r="S50" s="100" t="s">
        <v>466</v>
      </c>
      <c r="T50" s="809" t="s">
        <v>467</v>
      </c>
      <c r="U50" s="99" t="s">
        <v>468</v>
      </c>
      <c r="V50" s="809" t="s">
        <v>469</v>
      </c>
      <c r="W50" s="101" t="s">
        <v>65</v>
      </c>
      <c r="X50" s="101" t="s">
        <v>288</v>
      </c>
      <c r="Y50" s="101" t="s">
        <v>67</v>
      </c>
      <c r="Z50" s="102"/>
      <c r="AA50" s="103" t="s">
        <v>470</v>
      </c>
      <c r="AB50" s="98" t="s">
        <v>471</v>
      </c>
      <c r="AC50" s="104" t="s">
        <v>108</v>
      </c>
      <c r="AD50" s="1069" t="s">
        <v>472</v>
      </c>
      <c r="AE50" s="105" t="s">
        <v>108</v>
      </c>
      <c r="AF50" s="105" t="s">
        <v>108</v>
      </c>
      <c r="AG50" s="105" t="s">
        <v>108</v>
      </c>
      <c r="AH50" s="1067" t="s">
        <v>473</v>
      </c>
      <c r="AI50" s="106" t="s">
        <v>474</v>
      </c>
    </row>
    <row r="51" spans="1:35" ht="203">
      <c r="A51" s="27" t="s">
        <v>643</v>
      </c>
      <c r="B51" s="28" t="s">
        <v>4818</v>
      </c>
      <c r="C51" s="694" t="s">
        <v>111</v>
      </c>
      <c r="D51" s="1070" t="s">
        <v>112</v>
      </c>
      <c r="E51" s="1273"/>
      <c r="F51" s="83" t="s">
        <v>644</v>
      </c>
      <c r="G51" s="107" t="s">
        <v>475</v>
      </c>
      <c r="H51" s="107" t="s">
        <v>475</v>
      </c>
      <c r="I51" s="964" t="s">
        <v>476</v>
      </c>
      <c r="J51" s="1074"/>
      <c r="K51" s="1075" t="s">
        <v>4819</v>
      </c>
      <c r="L51" s="964" t="s">
        <v>476</v>
      </c>
      <c r="M51" s="996"/>
      <c r="N51" s="964" t="s">
        <v>477</v>
      </c>
      <c r="O51" s="996"/>
      <c r="P51" s="964" t="s">
        <v>477</v>
      </c>
      <c r="Q51" s="689"/>
      <c r="R51" s="108" t="s">
        <v>478</v>
      </c>
      <c r="S51" s="27"/>
      <c r="T51" s="42" t="s">
        <v>479</v>
      </c>
      <c r="U51" s="42" t="s">
        <v>480</v>
      </c>
      <c r="V51" s="42" t="s">
        <v>481</v>
      </c>
      <c r="W51" s="42" t="s">
        <v>65</v>
      </c>
      <c r="X51" s="42" t="s">
        <v>288</v>
      </c>
      <c r="Y51" s="42" t="s">
        <v>67</v>
      </c>
      <c r="Z51" s="44"/>
      <c r="AA51" s="44"/>
      <c r="AB51" s="44"/>
      <c r="AC51" s="44"/>
      <c r="AD51" s="41"/>
      <c r="AE51" s="44"/>
      <c r="AF51" s="44"/>
      <c r="AG51" s="44"/>
      <c r="AH51" s="27"/>
      <c r="AI51" s="28"/>
    </row>
    <row r="52" spans="1:35" ht="409.6" customHeight="1">
      <c r="A52" s="27" t="s">
        <v>645</v>
      </c>
      <c r="B52" s="28" t="s">
        <v>545</v>
      </c>
      <c r="C52" s="121" t="s">
        <v>615</v>
      </c>
      <c r="D52" s="39" t="s">
        <v>52</v>
      </c>
      <c r="E52" s="1274" t="s">
        <v>646</v>
      </c>
      <c r="F52" s="28" t="s">
        <v>647</v>
      </c>
      <c r="G52" s="42" t="s">
        <v>648</v>
      </c>
      <c r="H52" s="1228" t="s">
        <v>482</v>
      </c>
      <c r="I52" s="994" t="s">
        <v>483</v>
      </c>
      <c r="J52" s="997"/>
      <c r="K52" s="999" t="s">
        <v>130</v>
      </c>
      <c r="L52" s="999" t="s">
        <v>484</v>
      </c>
      <c r="M52" s="998"/>
      <c r="N52" s="999" t="s">
        <v>485</v>
      </c>
      <c r="O52" s="998"/>
      <c r="P52" s="995" t="s">
        <v>486</v>
      </c>
      <c r="Q52" s="965"/>
      <c r="R52" s="45"/>
      <c r="S52" s="44"/>
      <c r="T52" s="28" t="s">
        <v>487</v>
      </c>
      <c r="U52" s="28" t="s">
        <v>488</v>
      </c>
      <c r="V52" s="44"/>
      <c r="W52" s="42" t="s">
        <v>65</v>
      </c>
      <c r="X52" s="42" t="s">
        <v>288</v>
      </c>
      <c r="Y52" s="42" t="s">
        <v>67</v>
      </c>
      <c r="Z52" s="27" t="s">
        <v>52</v>
      </c>
      <c r="AA52" s="46" t="s">
        <v>489</v>
      </c>
      <c r="AB52" s="109">
        <v>1742764</v>
      </c>
      <c r="AC52" s="41" t="s">
        <v>490</v>
      </c>
      <c r="AD52" s="42" t="s">
        <v>491</v>
      </c>
      <c r="AE52" s="1276" t="s">
        <v>492</v>
      </c>
      <c r="AF52" s="41" t="s">
        <v>493</v>
      </c>
      <c r="AG52" s="102"/>
      <c r="AH52" s="45" t="s">
        <v>494</v>
      </c>
      <c r="AI52" s="28" t="s">
        <v>199</v>
      </c>
    </row>
    <row r="53" spans="1:35" ht="201" customHeight="1">
      <c r="A53" s="27" t="s">
        <v>649</v>
      </c>
      <c r="B53" s="28" t="s">
        <v>922</v>
      </c>
      <c r="C53" s="694" t="s">
        <v>111</v>
      </c>
      <c r="D53" s="39" t="s">
        <v>112</v>
      </c>
      <c r="E53" s="1275"/>
      <c r="F53" s="28" t="s">
        <v>650</v>
      </c>
      <c r="G53" s="42" t="s">
        <v>651</v>
      </c>
      <c r="H53" s="1229"/>
      <c r="I53" s="994" t="s">
        <v>4696</v>
      </c>
      <c r="J53" s="997"/>
      <c r="K53" s="999" t="s">
        <v>130</v>
      </c>
      <c r="L53" s="999"/>
      <c r="M53" s="998"/>
      <c r="N53" s="999"/>
      <c r="O53" s="998"/>
      <c r="P53" s="995"/>
      <c r="Q53" s="966"/>
      <c r="R53" s="45"/>
      <c r="S53" s="44"/>
      <c r="T53" s="28" t="s">
        <v>495</v>
      </c>
      <c r="U53" s="28" t="s">
        <v>496</v>
      </c>
      <c r="V53" s="46" t="s">
        <v>497</v>
      </c>
      <c r="W53" s="42" t="s">
        <v>65</v>
      </c>
      <c r="X53" s="42" t="s">
        <v>288</v>
      </c>
      <c r="Y53" s="42" t="s">
        <v>498</v>
      </c>
      <c r="Z53" s="27" t="s">
        <v>52</v>
      </c>
      <c r="AA53" s="28" t="s">
        <v>499</v>
      </c>
      <c r="AB53" s="110" t="s">
        <v>500</v>
      </c>
      <c r="AC53" s="41" t="s">
        <v>132</v>
      </c>
      <c r="AD53" s="42" t="s">
        <v>501</v>
      </c>
      <c r="AE53" s="1277"/>
      <c r="AF53" s="41" t="s">
        <v>502</v>
      </c>
      <c r="AG53" s="42" t="s">
        <v>503</v>
      </c>
      <c r="AH53" s="28" t="s">
        <v>504</v>
      </c>
      <c r="AI53" s="28" t="s">
        <v>505</v>
      </c>
    </row>
    <row r="54" spans="1:35" ht="294" customHeight="1">
      <c r="A54" s="27" t="s">
        <v>652</v>
      </c>
      <c r="B54" s="28" t="s">
        <v>922</v>
      </c>
      <c r="C54" s="694" t="s">
        <v>111</v>
      </c>
      <c r="D54" s="39" t="s">
        <v>112</v>
      </c>
      <c r="E54" s="1275"/>
      <c r="F54" s="28" t="s">
        <v>653</v>
      </c>
      <c r="G54" s="42" t="s">
        <v>4697</v>
      </c>
      <c r="H54" s="1230"/>
      <c r="I54" s="994" t="s">
        <v>4698</v>
      </c>
      <c r="J54" s="997"/>
      <c r="K54" s="999" t="s">
        <v>130</v>
      </c>
      <c r="L54" s="999"/>
      <c r="M54" s="998"/>
      <c r="N54" s="999"/>
      <c r="O54" s="998"/>
      <c r="P54" s="995"/>
      <c r="Q54" s="967"/>
      <c r="R54" s="45"/>
      <c r="S54" s="44"/>
      <c r="T54" s="28" t="s">
        <v>506</v>
      </c>
      <c r="U54" s="28" t="s">
        <v>496</v>
      </c>
      <c r="V54" s="91" t="s">
        <v>507</v>
      </c>
      <c r="W54" s="42" t="s">
        <v>65</v>
      </c>
      <c r="X54" s="42" t="s">
        <v>288</v>
      </c>
      <c r="Y54" s="42" t="s">
        <v>498</v>
      </c>
      <c r="Z54" s="27" t="s">
        <v>52</v>
      </c>
      <c r="AA54" s="55" t="s">
        <v>508</v>
      </c>
      <c r="AB54" s="109" t="s">
        <v>132</v>
      </c>
      <c r="AC54" s="41" t="s">
        <v>509</v>
      </c>
      <c r="AD54" s="42" t="s">
        <v>510</v>
      </c>
      <c r="AE54" s="1278"/>
      <c r="AF54" s="41" t="s">
        <v>511</v>
      </c>
      <c r="AG54" s="42" t="s">
        <v>512</v>
      </c>
      <c r="AH54" s="28" t="s">
        <v>513</v>
      </c>
      <c r="AI54" s="28" t="s">
        <v>505</v>
      </c>
    </row>
    <row r="55" spans="1:35" ht="294">
      <c r="A55" s="27" t="s">
        <v>654</v>
      </c>
      <c r="B55" s="28" t="s">
        <v>545</v>
      </c>
      <c r="C55" s="38" t="s">
        <v>51</v>
      </c>
      <c r="D55" s="39" t="s">
        <v>52</v>
      </c>
      <c r="E55" s="28" t="s">
        <v>655</v>
      </c>
      <c r="F55" s="42" t="s">
        <v>656</v>
      </c>
      <c r="G55" s="28" t="s">
        <v>657</v>
      </c>
      <c r="H55" s="102"/>
      <c r="I55" s="111"/>
      <c r="J55" s="968"/>
      <c r="K55" s="999" t="s">
        <v>130</v>
      </c>
      <c r="L55" s="112" t="s">
        <v>514</v>
      </c>
      <c r="M55" s="690"/>
      <c r="N55" s="112" t="s">
        <v>515</v>
      </c>
      <c r="O55" s="690"/>
      <c r="P55" s="112" t="s">
        <v>516</v>
      </c>
      <c r="Q55" s="690"/>
      <c r="R55" s="27" t="s">
        <v>108</v>
      </c>
      <c r="S55" s="44"/>
      <c r="T55" s="28" t="s">
        <v>517</v>
      </c>
      <c r="U55" s="42" t="s">
        <v>518</v>
      </c>
      <c r="V55" s="41" t="s">
        <v>519</v>
      </c>
      <c r="W55" s="42" t="s">
        <v>520</v>
      </c>
      <c r="X55" s="42" t="s">
        <v>288</v>
      </c>
      <c r="Y55" s="42" t="s">
        <v>67</v>
      </c>
      <c r="Z55" s="27" t="s">
        <v>52</v>
      </c>
      <c r="AA55" s="46" t="s">
        <v>521</v>
      </c>
      <c r="AB55" s="109">
        <v>876000</v>
      </c>
      <c r="AC55" s="54" t="s">
        <v>522</v>
      </c>
      <c r="AD55" s="42" t="s">
        <v>523</v>
      </c>
      <c r="AE55" s="45" t="s">
        <v>492</v>
      </c>
      <c r="AF55" s="41" t="s">
        <v>493</v>
      </c>
      <c r="AG55" s="45" t="s">
        <v>524</v>
      </c>
      <c r="AH55" s="28" t="s">
        <v>199</v>
      </c>
      <c r="AI55" s="28"/>
    </row>
  </sheetData>
  <autoFilter ref="A6:AI6" xr:uid="{00000000-0009-0000-0000-000002000000}">
    <filterColumn colId="8" showButton="0"/>
    <filterColumn colId="9" showButton="0"/>
    <filterColumn colId="10" showButton="0"/>
    <filterColumn colId="11" showButton="0"/>
    <filterColumn colId="12" showButton="0"/>
    <filterColumn colId="13" showButton="0"/>
    <filterColumn colId="14" showButton="0"/>
    <filterColumn colId="15" showButton="0"/>
  </autoFilter>
  <mergeCells count="39">
    <mergeCell ref="E50:E51"/>
    <mergeCell ref="E52:E54"/>
    <mergeCell ref="H52:H54"/>
    <mergeCell ref="AE52:AE54"/>
    <mergeCell ref="AG7:AG8"/>
    <mergeCell ref="AG9:AG10"/>
    <mergeCell ref="X9:X10"/>
    <mergeCell ref="AH7:AH8"/>
    <mergeCell ref="AI7:AI8"/>
    <mergeCell ref="J8:K8"/>
    <mergeCell ref="E42:E49"/>
    <mergeCell ref="E18:E19"/>
    <mergeCell ref="E25:E29"/>
    <mergeCell ref="AD9:AD10"/>
    <mergeCell ref="AE9:AE10"/>
    <mergeCell ref="F7:F10"/>
    <mergeCell ref="G7:G10"/>
    <mergeCell ref="H7:H10"/>
    <mergeCell ref="J9:J10"/>
    <mergeCell ref="K9:K10"/>
    <mergeCell ref="Y9:Y10"/>
    <mergeCell ref="W9:W10"/>
    <mergeCell ref="AF9:AF10"/>
    <mergeCell ref="AI9:AI10"/>
    <mergeCell ref="I6:Q6"/>
    <mergeCell ref="I7:Q7"/>
    <mergeCell ref="E38:E40"/>
    <mergeCell ref="Z9:Z10"/>
    <mergeCell ref="AA9:AA10"/>
    <mergeCell ref="R7:R9"/>
    <mergeCell ref="S7:S9"/>
    <mergeCell ref="T7:T9"/>
    <mergeCell ref="U7:U10"/>
    <mergeCell ref="V7:V10"/>
    <mergeCell ref="W7:Y8"/>
    <mergeCell ref="Z7:AC8"/>
    <mergeCell ref="E7:E10"/>
    <mergeCell ref="AB9:AB10"/>
    <mergeCell ref="AC9:AC1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AN100"/>
  <sheetViews>
    <sheetView showGridLines="0" zoomScale="57" zoomScaleNormal="57" workbookViewId="0">
      <pane ySplit="1" topLeftCell="A49" activePane="bottomLeft" state="frozen"/>
      <selection pane="bottomLeft" activeCell="A56" sqref="A56"/>
    </sheetView>
  </sheetViews>
  <sheetFormatPr defaultRowHeight="14"/>
  <cols>
    <col min="1" max="3" width="25.75" customWidth="1"/>
    <col min="4" max="4" width="25.75" hidden="1" customWidth="1"/>
    <col min="5" max="5" width="41.75" customWidth="1"/>
    <col min="6" max="6" width="50.1640625" customWidth="1"/>
    <col min="7" max="7" width="47.1640625" hidden="1" customWidth="1"/>
    <col min="8" max="8" width="44.4140625" hidden="1" customWidth="1"/>
    <col min="9" max="9" width="35.25" customWidth="1"/>
    <col min="10" max="10" width="25.75" customWidth="1"/>
    <col min="11" max="11" width="48.4140625" customWidth="1"/>
    <col min="12" max="12" width="39.4140625" customWidth="1"/>
    <col min="13" max="13" width="34.75" customWidth="1"/>
    <col min="14" max="17" width="25.75" customWidth="1"/>
    <col min="18" max="32" width="25.75" hidden="1" customWidth="1"/>
    <col min="33" max="34" width="25.75" customWidth="1"/>
    <col min="35" max="40" width="25.75" hidden="1" customWidth="1"/>
  </cols>
  <sheetData>
    <row r="1" spans="1:40" ht="28">
      <c r="A1" s="1106" t="s">
        <v>1504</v>
      </c>
      <c r="B1" s="1106"/>
      <c r="C1" s="1106"/>
      <c r="D1" s="1106"/>
      <c r="E1" s="1106"/>
      <c r="F1" s="1106"/>
      <c r="G1" s="1106"/>
      <c r="H1" s="1106"/>
      <c r="I1" s="1106"/>
      <c r="J1" s="1106"/>
      <c r="K1" s="1106"/>
      <c r="L1" s="1106"/>
      <c r="M1" s="1106"/>
      <c r="N1" s="1106"/>
      <c r="O1" s="1106"/>
      <c r="P1" s="1106"/>
      <c r="Q1" s="1106"/>
      <c r="R1" s="1106"/>
      <c r="S1" s="1106"/>
      <c r="T1" s="1106"/>
      <c r="U1" s="1106"/>
      <c r="V1" s="1106"/>
      <c r="W1" s="1106"/>
      <c r="X1" s="1106"/>
      <c r="Y1" s="1106"/>
      <c r="Z1" s="1106"/>
      <c r="AA1" s="1106"/>
      <c r="AB1" s="1106"/>
      <c r="AC1" s="1106"/>
      <c r="AD1" s="1106"/>
      <c r="AE1" s="1106"/>
      <c r="AF1" s="1106"/>
      <c r="AG1" s="1106"/>
      <c r="AH1" s="1106"/>
      <c r="AI1" s="1106"/>
      <c r="AJ1" s="1106"/>
      <c r="AK1" s="1106"/>
      <c r="AL1" s="1106"/>
      <c r="AM1" s="1106"/>
      <c r="AN1" s="1107"/>
    </row>
    <row r="2" spans="1:40" ht="18">
      <c r="A2" s="1108" t="s">
        <v>667</v>
      </c>
      <c r="B2" s="1108"/>
      <c r="C2" s="1108"/>
      <c r="D2" s="1108"/>
      <c r="E2" s="1108"/>
      <c r="F2" s="1108"/>
      <c r="G2" s="1108"/>
      <c r="H2" s="1108"/>
      <c r="I2" s="1108"/>
      <c r="J2" s="1108"/>
      <c r="K2" s="1108"/>
      <c r="L2" s="1108"/>
      <c r="M2" s="1108"/>
      <c r="N2" s="1108"/>
      <c r="O2" s="1108"/>
      <c r="P2" s="1108"/>
      <c r="Q2" s="1108"/>
      <c r="R2" s="1108"/>
      <c r="S2" s="1109"/>
      <c r="T2" s="246"/>
      <c r="U2" s="246"/>
      <c r="V2" s="246"/>
      <c r="W2" s="246"/>
      <c r="X2" s="246"/>
      <c r="Y2" s="1110" t="s">
        <v>668</v>
      </c>
      <c r="Z2" s="1110"/>
      <c r="AA2" s="1110"/>
      <c r="AB2" s="1110"/>
      <c r="AC2" s="1110"/>
      <c r="AD2" s="1110"/>
      <c r="AE2" s="1110"/>
      <c r="AF2" s="1110"/>
      <c r="AG2" s="247"/>
      <c r="AH2" s="248"/>
      <c r="AI2" s="1279" t="s">
        <v>669</v>
      </c>
      <c r="AJ2" s="1279"/>
      <c r="AK2" s="1279"/>
      <c r="AL2" s="1279"/>
      <c r="AM2" s="1279"/>
      <c r="AN2" s="1279"/>
    </row>
    <row r="3" spans="1:40" ht="18">
      <c r="A3" s="249"/>
      <c r="B3" s="250"/>
      <c r="F3" s="114" t="s">
        <v>659</v>
      </c>
      <c r="G3" s="1112" t="s">
        <v>660</v>
      </c>
      <c r="H3" s="1113"/>
      <c r="I3" s="251"/>
      <c r="J3" s="670" t="s">
        <v>4292</v>
      </c>
      <c r="K3" s="671" t="s">
        <v>4293</v>
      </c>
      <c r="L3" s="251"/>
      <c r="M3" s="251"/>
      <c r="N3" s="251"/>
      <c r="O3" s="251"/>
      <c r="P3" s="251"/>
      <c r="Q3" s="726"/>
      <c r="R3" s="253"/>
      <c r="S3" s="253"/>
      <c r="T3" s="254"/>
      <c r="U3" s="254"/>
      <c r="V3" s="250"/>
      <c r="W3" s="250"/>
      <c r="X3" s="250"/>
      <c r="Y3" s="250"/>
      <c r="Z3" s="255"/>
      <c r="AA3" s="255"/>
      <c r="AB3" s="255"/>
      <c r="AC3" s="256"/>
      <c r="AD3" s="256"/>
      <c r="AE3" s="256"/>
      <c r="AF3" s="256"/>
      <c r="AG3" s="256"/>
      <c r="AH3" s="255"/>
      <c r="AI3" s="257"/>
      <c r="AJ3" s="257"/>
      <c r="AK3" s="257"/>
      <c r="AL3" s="257"/>
      <c r="AM3" s="258"/>
      <c r="AN3" s="258"/>
    </row>
    <row r="4" spans="1:40" ht="28">
      <c r="A4" s="249"/>
      <c r="B4" s="250"/>
      <c r="F4" s="38" t="s">
        <v>51</v>
      </c>
      <c r="G4" s="1104" t="s">
        <v>661</v>
      </c>
      <c r="H4" s="1166"/>
      <c r="I4" s="251" t="s">
        <v>1505</v>
      </c>
      <c r="J4" s="672" t="s">
        <v>4294</v>
      </c>
      <c r="K4" s="578" t="s">
        <v>4295</v>
      </c>
      <c r="L4" s="251"/>
      <c r="M4" s="251"/>
      <c r="N4" s="251"/>
      <c r="O4" s="251"/>
      <c r="P4" s="251"/>
      <c r="Q4" s="726"/>
      <c r="R4" s="253"/>
      <c r="S4" s="253"/>
      <c r="T4" s="254"/>
      <c r="U4" s="254"/>
      <c r="V4" s="250"/>
      <c r="W4" s="250"/>
      <c r="X4" s="250"/>
      <c r="Y4" s="250"/>
      <c r="Z4" s="255"/>
      <c r="AA4" s="255"/>
      <c r="AB4" s="255"/>
      <c r="AC4" s="256"/>
      <c r="AD4" s="256"/>
      <c r="AE4" s="256"/>
      <c r="AF4" s="256"/>
      <c r="AG4" s="256"/>
      <c r="AH4" s="255"/>
      <c r="AI4" s="257"/>
      <c r="AJ4" s="257"/>
      <c r="AK4" s="257"/>
      <c r="AL4" s="257"/>
      <c r="AM4" s="258"/>
      <c r="AN4" s="258"/>
    </row>
    <row r="5" spans="1:40" ht="43">
      <c r="A5" s="249"/>
      <c r="B5" s="250"/>
      <c r="F5" s="113" t="s">
        <v>534</v>
      </c>
      <c r="G5" s="1104" t="s">
        <v>662</v>
      </c>
      <c r="H5" s="1105"/>
      <c r="I5" s="251"/>
      <c r="J5" s="673" t="s">
        <v>4296</v>
      </c>
      <c r="K5" s="674" t="s">
        <v>4297</v>
      </c>
      <c r="L5" s="251"/>
      <c r="M5" s="251"/>
      <c r="N5" s="251"/>
      <c r="O5" s="251"/>
      <c r="P5" s="251"/>
      <c r="Q5" s="726"/>
      <c r="R5" s="253"/>
      <c r="S5" s="1280" t="s">
        <v>1506</v>
      </c>
      <c r="T5" s="254"/>
      <c r="U5" s="254"/>
      <c r="V5" s="250"/>
      <c r="W5" s="250"/>
      <c r="X5" s="250"/>
      <c r="Y5" s="250"/>
      <c r="Z5" s="255"/>
      <c r="AA5" s="255"/>
      <c r="AB5" s="255"/>
      <c r="AC5" s="256"/>
      <c r="AD5" s="256"/>
      <c r="AE5" s="256"/>
      <c r="AF5" s="256"/>
      <c r="AG5" s="256"/>
      <c r="AH5" s="255"/>
      <c r="AI5" s="257"/>
      <c r="AJ5" s="257"/>
      <c r="AK5" s="257"/>
      <c r="AL5" s="257"/>
      <c r="AM5" s="258"/>
      <c r="AN5" s="258"/>
    </row>
    <row r="6" spans="1:40" ht="42">
      <c r="A6" s="249"/>
      <c r="B6" s="250"/>
      <c r="F6" s="48" t="s">
        <v>111</v>
      </c>
      <c r="G6" s="1282" t="s">
        <v>663</v>
      </c>
      <c r="H6" s="1283"/>
      <c r="I6" s="251"/>
      <c r="J6" s="675" t="s">
        <v>4298</v>
      </c>
      <c r="K6" s="578" t="s">
        <v>4299</v>
      </c>
      <c r="L6" s="251"/>
      <c r="M6" s="251"/>
      <c r="N6" s="251"/>
      <c r="O6" s="251"/>
      <c r="P6" s="251"/>
      <c r="Q6" s="726"/>
      <c r="R6" s="261"/>
      <c r="S6" s="1167"/>
      <c r="T6" s="262"/>
      <c r="U6" s="262"/>
      <c r="V6" s="259"/>
      <c r="W6" s="259"/>
      <c r="X6" s="259"/>
      <c r="Y6" s="259"/>
      <c r="Z6" s="263"/>
      <c r="AA6" s="263"/>
      <c r="AB6" s="263"/>
      <c r="AC6" s="264"/>
      <c r="AD6" s="264"/>
      <c r="AE6" s="264"/>
      <c r="AF6" s="264"/>
      <c r="AG6" s="264"/>
      <c r="AH6" s="255"/>
      <c r="AI6" s="257"/>
      <c r="AJ6" s="257"/>
      <c r="AK6" s="257"/>
      <c r="AL6" s="257"/>
      <c r="AM6" s="258"/>
      <c r="AN6" s="258"/>
    </row>
    <row r="7" spans="1:40" ht="18">
      <c r="A7" s="249"/>
      <c r="B7" s="250"/>
      <c r="F7" s="126" t="s">
        <v>665</v>
      </c>
      <c r="G7" s="1169" t="s">
        <v>1507</v>
      </c>
      <c r="H7" s="1284"/>
      <c r="I7" s="251"/>
      <c r="J7" s="251"/>
      <c r="K7" s="251"/>
      <c r="L7" s="251"/>
      <c r="M7" s="251"/>
      <c r="N7" s="251"/>
      <c r="O7" s="251"/>
      <c r="P7" s="251"/>
      <c r="Q7" s="726"/>
      <c r="R7" s="261"/>
      <c r="S7" s="1167"/>
      <c r="T7" s="262"/>
      <c r="U7" s="262"/>
      <c r="V7" s="259"/>
      <c r="W7" s="259"/>
      <c r="X7" s="259"/>
      <c r="Y7" s="259"/>
      <c r="Z7" s="263"/>
      <c r="AA7" s="263"/>
      <c r="AB7" s="263"/>
      <c r="AC7" s="264"/>
      <c r="AD7" s="264"/>
      <c r="AE7" s="264"/>
      <c r="AF7" s="264"/>
      <c r="AG7" s="264"/>
      <c r="AH7" s="255"/>
      <c r="AI7" s="257"/>
      <c r="AJ7" s="257"/>
      <c r="AK7" s="257"/>
      <c r="AL7" s="257"/>
      <c r="AM7" s="258"/>
      <c r="AN7" s="258"/>
    </row>
    <row r="8" spans="1:40" ht="22">
      <c r="A8" s="1285"/>
      <c r="B8" s="1286"/>
      <c r="C8" s="265"/>
      <c r="D8" s="810"/>
      <c r="E8" s="847"/>
      <c r="F8" s="246"/>
      <c r="G8" s="1287"/>
      <c r="H8" s="1288"/>
      <c r="I8" s="1288"/>
      <c r="J8" s="1288"/>
      <c r="K8" s="1288"/>
      <c r="L8" s="1288"/>
      <c r="M8" s="1288"/>
      <c r="N8" s="1288"/>
      <c r="O8" s="1288"/>
      <c r="P8" s="1289"/>
      <c r="Q8" s="818"/>
      <c r="R8" s="846"/>
      <c r="S8" s="1281"/>
      <c r="T8" s="847"/>
      <c r="U8" s="847"/>
      <c r="V8" s="246"/>
      <c r="W8" s="246"/>
      <c r="X8" s="246"/>
      <c r="Y8" s="246"/>
      <c r="Z8" s="248"/>
      <c r="AA8" s="248"/>
      <c r="AB8" s="248"/>
      <c r="AC8" s="247"/>
      <c r="AD8" s="247"/>
      <c r="AE8" s="247"/>
      <c r="AF8" s="247"/>
      <c r="AG8" s="247"/>
      <c r="AH8" s="248"/>
      <c r="AI8" s="258"/>
      <c r="AJ8" s="258"/>
      <c r="AK8" s="258"/>
      <c r="AL8" s="258"/>
      <c r="AM8" s="258"/>
      <c r="AN8" s="258"/>
    </row>
    <row r="9" spans="1:40" ht="18">
      <c r="A9" s="1117" t="s">
        <v>0</v>
      </c>
      <c r="B9" s="1117" t="s">
        <v>1</v>
      </c>
      <c r="C9" s="1118" t="s">
        <v>2</v>
      </c>
      <c r="D9" s="1290" t="s">
        <v>3</v>
      </c>
      <c r="E9" s="266" t="s">
        <v>4</v>
      </c>
      <c r="F9" s="819" t="s">
        <v>5</v>
      </c>
      <c r="G9" s="819" t="s">
        <v>6</v>
      </c>
      <c r="H9" s="819" t="s">
        <v>7</v>
      </c>
      <c r="I9" s="1118" t="s">
        <v>8</v>
      </c>
      <c r="J9" s="1291"/>
      <c r="K9" s="1291"/>
      <c r="L9" s="1291"/>
      <c r="M9" s="1291"/>
      <c r="N9" s="1291"/>
      <c r="O9" s="1291"/>
      <c r="P9" s="1291"/>
      <c r="Q9" s="1291"/>
      <c r="R9" s="1124"/>
      <c r="S9" s="1124"/>
      <c r="T9" s="1125"/>
      <c r="U9" s="267"/>
      <c r="V9" s="268"/>
      <c r="W9" s="268"/>
      <c r="X9" s="268"/>
      <c r="Y9" s="1127" t="s">
        <v>10</v>
      </c>
      <c r="Z9" s="1127"/>
      <c r="AA9" s="1127"/>
      <c r="AB9" s="1127"/>
      <c r="AC9" s="1127"/>
      <c r="AD9" s="1127"/>
      <c r="AE9" s="1127"/>
      <c r="AF9" s="1127"/>
      <c r="AG9" s="1127"/>
      <c r="AH9" s="1127"/>
      <c r="AI9" s="1292" t="s">
        <v>671</v>
      </c>
      <c r="AJ9" s="1293"/>
      <c r="AK9" s="1293"/>
      <c r="AL9" s="1293"/>
      <c r="AM9" s="1293"/>
      <c r="AN9" s="1293"/>
    </row>
    <row r="10" spans="1:40" ht="13.9" customHeight="1">
      <c r="A10" s="1117"/>
      <c r="B10" s="1117"/>
      <c r="C10" s="1118"/>
      <c r="D10" s="1290"/>
      <c r="E10" s="1133" t="s">
        <v>11</v>
      </c>
      <c r="F10" s="1130" t="s">
        <v>672</v>
      </c>
      <c r="G10" s="1130" t="s">
        <v>1508</v>
      </c>
      <c r="H10" s="1130" t="s">
        <v>14</v>
      </c>
      <c r="I10" s="1134" t="s">
        <v>15</v>
      </c>
      <c r="J10" s="1135"/>
      <c r="K10" s="1135"/>
      <c r="L10" s="1135"/>
      <c r="M10" s="1135"/>
      <c r="N10" s="1135"/>
      <c r="O10" s="1135"/>
      <c r="P10" s="1135"/>
      <c r="Q10" s="1136"/>
      <c r="R10" s="1130" t="s">
        <v>17</v>
      </c>
      <c r="S10" s="1130" t="s">
        <v>18</v>
      </c>
      <c r="T10" s="1131" t="s">
        <v>19</v>
      </c>
      <c r="U10" s="1131" t="s">
        <v>25</v>
      </c>
      <c r="V10" s="1146" t="s">
        <v>20</v>
      </c>
      <c r="W10" s="1147"/>
      <c r="X10" s="1148"/>
      <c r="Y10" s="1152" t="s">
        <v>21</v>
      </c>
      <c r="Z10" s="1152"/>
      <c r="AA10" s="1152"/>
      <c r="AB10" s="1152"/>
      <c r="AC10" s="1146" t="s">
        <v>673</v>
      </c>
      <c r="AD10" s="1147"/>
      <c r="AE10" s="1148"/>
      <c r="AF10" s="1152" t="s">
        <v>22</v>
      </c>
      <c r="AG10" s="1162" t="s">
        <v>23</v>
      </c>
      <c r="AH10" s="1162" t="s">
        <v>24</v>
      </c>
      <c r="AI10" s="1298" t="s">
        <v>674</v>
      </c>
      <c r="AJ10" s="1298" t="s">
        <v>675</v>
      </c>
      <c r="AK10" s="1298" t="s">
        <v>676</v>
      </c>
      <c r="AL10" s="1298" t="s">
        <v>677</v>
      </c>
      <c r="AM10" s="1299" t="s">
        <v>678</v>
      </c>
      <c r="AN10" s="1299" t="s">
        <v>679</v>
      </c>
    </row>
    <row r="11" spans="1:40">
      <c r="A11" s="1117"/>
      <c r="B11" s="1117"/>
      <c r="C11" s="1118"/>
      <c r="D11" s="1290"/>
      <c r="E11" s="1133"/>
      <c r="F11" s="1130"/>
      <c r="G11" s="1130"/>
      <c r="H11" s="1130"/>
      <c r="I11" s="1294"/>
      <c r="J11" s="1295"/>
      <c r="K11" s="1295"/>
      <c r="L11" s="1295"/>
      <c r="M11" s="1295"/>
      <c r="N11" s="1295"/>
      <c r="O11" s="1295"/>
      <c r="P11" s="1295"/>
      <c r="Q11" s="1296"/>
      <c r="R11" s="1130"/>
      <c r="S11" s="1130"/>
      <c r="T11" s="1145"/>
      <c r="U11" s="1145"/>
      <c r="V11" s="1153"/>
      <c r="W11" s="1154"/>
      <c r="X11" s="1155"/>
      <c r="Y11" s="1152"/>
      <c r="Z11" s="1152"/>
      <c r="AA11" s="1152"/>
      <c r="AB11" s="1152"/>
      <c r="AC11" s="1153"/>
      <c r="AD11" s="1154"/>
      <c r="AE11" s="1155"/>
      <c r="AF11" s="1152"/>
      <c r="AG11" s="1163"/>
      <c r="AH11" s="1163"/>
      <c r="AI11" s="1298"/>
      <c r="AJ11" s="1298"/>
      <c r="AK11" s="1298"/>
      <c r="AL11" s="1298"/>
      <c r="AM11" s="1299"/>
      <c r="AN11" s="1299"/>
    </row>
    <row r="12" spans="1:40">
      <c r="A12" s="1117"/>
      <c r="B12" s="1117"/>
      <c r="C12" s="1118"/>
      <c r="D12" s="1290"/>
      <c r="E12" s="1133"/>
      <c r="F12" s="1130"/>
      <c r="G12" s="1130"/>
      <c r="H12" s="1130"/>
      <c r="I12" s="725"/>
      <c r="J12" s="1306" t="s">
        <v>4300</v>
      </c>
      <c r="K12" s="1307"/>
      <c r="L12" s="725"/>
      <c r="M12" s="725"/>
      <c r="N12" s="725"/>
      <c r="O12" s="725"/>
      <c r="P12" s="725"/>
      <c r="Q12" s="725"/>
      <c r="R12" s="1130"/>
      <c r="S12" s="1130"/>
      <c r="T12" s="1145"/>
      <c r="U12" s="1145"/>
      <c r="V12" s="1308" t="s">
        <v>1509</v>
      </c>
      <c r="W12" s="1161" t="s">
        <v>27</v>
      </c>
      <c r="X12" s="1161" t="s">
        <v>28</v>
      </c>
      <c r="Y12" s="1310" t="s">
        <v>29</v>
      </c>
      <c r="Z12" s="1160" t="s">
        <v>30</v>
      </c>
      <c r="AA12" s="1160" t="s">
        <v>31</v>
      </c>
      <c r="AB12" s="1160" t="s">
        <v>32</v>
      </c>
      <c r="AC12" s="1160" t="s">
        <v>33</v>
      </c>
      <c r="AD12" s="1160" t="s">
        <v>34</v>
      </c>
      <c r="AE12" s="1161" t="s">
        <v>35</v>
      </c>
      <c r="AF12" s="1160" t="s">
        <v>681</v>
      </c>
      <c r="AG12" s="1161" t="s">
        <v>37</v>
      </c>
      <c r="AH12" s="1161" t="s">
        <v>46</v>
      </c>
      <c r="AI12" s="1298"/>
      <c r="AJ12" s="1298"/>
      <c r="AK12" s="1298"/>
      <c r="AL12" s="1298"/>
      <c r="AM12" s="1299"/>
      <c r="AN12" s="1299"/>
    </row>
    <row r="13" spans="1:40" ht="56">
      <c r="A13" s="243" t="s">
        <v>38</v>
      </c>
      <c r="B13" s="129" t="s">
        <v>39</v>
      </c>
      <c r="C13" s="130" t="s">
        <v>40</v>
      </c>
      <c r="D13" s="131" t="s">
        <v>41</v>
      </c>
      <c r="E13" s="1133"/>
      <c r="F13" s="1130"/>
      <c r="G13" s="1130"/>
      <c r="H13" s="1130"/>
      <c r="I13" s="830" t="s">
        <v>42</v>
      </c>
      <c r="J13" s="710" t="s">
        <v>4290</v>
      </c>
      <c r="K13" s="710" t="s">
        <v>4291</v>
      </c>
      <c r="L13" s="830" t="s">
        <v>43</v>
      </c>
      <c r="M13" s="710" t="s">
        <v>4303</v>
      </c>
      <c r="N13" s="830" t="s">
        <v>44</v>
      </c>
      <c r="O13" s="710" t="s">
        <v>4304</v>
      </c>
      <c r="P13" s="830" t="s">
        <v>45</v>
      </c>
      <c r="Q13" s="710" t="s">
        <v>4305</v>
      </c>
      <c r="R13" s="1130"/>
      <c r="S13" s="1130"/>
      <c r="T13" s="1297"/>
      <c r="U13" s="1297"/>
      <c r="V13" s="1309"/>
      <c r="W13" s="1159"/>
      <c r="X13" s="1159"/>
      <c r="Y13" s="1311"/>
      <c r="Z13" s="1161"/>
      <c r="AA13" s="1161"/>
      <c r="AB13" s="1161"/>
      <c r="AC13" s="1161"/>
      <c r="AD13" s="1161"/>
      <c r="AE13" s="1159"/>
      <c r="AF13" s="1161"/>
      <c r="AG13" s="1159"/>
      <c r="AH13" s="1159"/>
      <c r="AI13" s="1298"/>
      <c r="AJ13" s="1298"/>
      <c r="AK13" s="1298"/>
      <c r="AL13" s="1298"/>
      <c r="AM13" s="1299"/>
      <c r="AN13" s="1299"/>
    </row>
    <row r="14" spans="1:40" ht="185.25" customHeight="1">
      <c r="A14" s="269" t="s">
        <v>1510</v>
      </c>
      <c r="B14" s="270" t="s">
        <v>1511</v>
      </c>
      <c r="C14" s="38" t="s">
        <v>51</v>
      </c>
      <c r="D14" s="271" t="s">
        <v>112</v>
      </c>
      <c r="E14" s="272" t="s">
        <v>1512</v>
      </c>
      <c r="F14" s="272" t="s">
        <v>1513</v>
      </c>
      <c r="G14" s="273" t="s">
        <v>1514</v>
      </c>
      <c r="H14" s="273" t="s">
        <v>1515</v>
      </c>
      <c r="I14" s="273" t="s">
        <v>1516</v>
      </c>
      <c r="J14" s="908"/>
      <c r="K14" s="1000" t="s">
        <v>130</v>
      </c>
      <c r="L14" s="273" t="s">
        <v>1517</v>
      </c>
      <c r="M14" s="727"/>
      <c r="N14" s="273" t="s">
        <v>1518</v>
      </c>
      <c r="O14" s="727"/>
      <c r="P14" s="273" t="s">
        <v>1519</v>
      </c>
      <c r="Q14" s="727"/>
      <c r="R14" s="136" t="s">
        <v>1520</v>
      </c>
      <c r="S14" s="136" t="s">
        <v>1521</v>
      </c>
      <c r="T14" s="136" t="s">
        <v>1522</v>
      </c>
      <c r="U14" s="136" t="s">
        <v>1523</v>
      </c>
      <c r="V14" s="136" t="s">
        <v>1524</v>
      </c>
      <c r="W14" s="136" t="s">
        <v>1525</v>
      </c>
      <c r="X14" s="136" t="s">
        <v>1526</v>
      </c>
      <c r="Y14" s="179" t="s">
        <v>698</v>
      </c>
      <c r="Z14" s="273" t="s">
        <v>1527</v>
      </c>
      <c r="AA14" s="273" t="s">
        <v>1528</v>
      </c>
      <c r="AB14" s="273" t="s">
        <v>1024</v>
      </c>
      <c r="AC14" s="273" t="s">
        <v>1529</v>
      </c>
      <c r="AD14" s="273" t="s">
        <v>1530</v>
      </c>
      <c r="AE14" s="273" t="s">
        <v>1531</v>
      </c>
      <c r="AF14" s="273" t="s">
        <v>1532</v>
      </c>
      <c r="AG14" s="273" t="s">
        <v>1533</v>
      </c>
      <c r="AH14" s="273" t="s">
        <v>1534</v>
      </c>
      <c r="AI14" s="39"/>
      <c r="AJ14" s="39"/>
      <c r="AK14" s="39"/>
      <c r="AL14" s="39"/>
      <c r="AM14" s="274" t="s">
        <v>1535</v>
      </c>
      <c r="AN14" s="39"/>
    </row>
    <row r="15" spans="1:40" ht="98.25" customHeight="1">
      <c r="A15" s="269" t="s">
        <v>1536</v>
      </c>
      <c r="B15" s="270" t="s">
        <v>1511</v>
      </c>
      <c r="C15" s="113" t="s">
        <v>534</v>
      </c>
      <c r="D15" s="271" t="s">
        <v>112</v>
      </c>
      <c r="E15" s="275" t="s">
        <v>1537</v>
      </c>
      <c r="F15" s="275" t="s">
        <v>1538</v>
      </c>
      <c r="G15" s="273" t="s">
        <v>1539</v>
      </c>
      <c r="H15" s="273" t="s">
        <v>1540</v>
      </c>
      <c r="I15" s="273" t="s">
        <v>1541</v>
      </c>
      <c r="J15" s="909"/>
      <c r="K15" s="179" t="s">
        <v>4537</v>
      </c>
      <c r="L15" s="273" t="s">
        <v>1542</v>
      </c>
      <c r="M15" s="190" t="s">
        <v>4732</v>
      </c>
      <c r="N15" s="273" t="s">
        <v>1518</v>
      </c>
      <c r="O15" s="190" t="s">
        <v>1542</v>
      </c>
      <c r="P15" s="273" t="s">
        <v>1519</v>
      </c>
      <c r="Q15" s="190" t="s">
        <v>1518</v>
      </c>
      <c r="R15" s="136"/>
      <c r="S15" s="136" t="s">
        <v>1543</v>
      </c>
      <c r="T15" s="136" t="s">
        <v>1544</v>
      </c>
      <c r="U15" s="136" t="s">
        <v>1545</v>
      </c>
      <c r="V15" s="136" t="s">
        <v>1524</v>
      </c>
      <c r="W15" s="136" t="s">
        <v>1525</v>
      </c>
      <c r="X15" s="136" t="s">
        <v>1526</v>
      </c>
      <c r="Y15" s="179" t="s">
        <v>698</v>
      </c>
      <c r="Z15" s="136" t="s">
        <v>1546</v>
      </c>
      <c r="AA15" s="136" t="s">
        <v>156</v>
      </c>
      <c r="AB15" s="136" t="s">
        <v>156</v>
      </c>
      <c r="AC15" s="136" t="s">
        <v>109</v>
      </c>
      <c r="AD15" s="136" t="s">
        <v>1530</v>
      </c>
      <c r="AE15" s="273" t="s">
        <v>1531</v>
      </c>
      <c r="AF15" s="136" t="s">
        <v>109</v>
      </c>
      <c r="AG15" s="273" t="s">
        <v>1533</v>
      </c>
      <c r="AH15" s="273" t="s">
        <v>1534</v>
      </c>
      <c r="AI15" s="39"/>
      <c r="AJ15" s="39"/>
      <c r="AK15" s="39"/>
      <c r="AL15" s="39"/>
      <c r="AM15" s="274" t="s">
        <v>1547</v>
      </c>
      <c r="AN15" s="39"/>
    </row>
    <row r="16" spans="1:40" ht="118.9" customHeight="1">
      <c r="A16" s="269" t="s">
        <v>1548</v>
      </c>
      <c r="B16" s="270" t="s">
        <v>1511</v>
      </c>
      <c r="C16" s="113" t="s">
        <v>534</v>
      </c>
      <c r="D16" s="271" t="s">
        <v>112</v>
      </c>
      <c r="E16" s="275" t="s">
        <v>1537</v>
      </c>
      <c r="F16" s="275" t="s">
        <v>1549</v>
      </c>
      <c r="G16" s="273" t="s">
        <v>1550</v>
      </c>
      <c r="H16" s="273" t="s">
        <v>1551</v>
      </c>
      <c r="I16" s="273" t="s">
        <v>1552</v>
      </c>
      <c r="J16" s="910"/>
      <c r="K16" s="179" t="s">
        <v>4538</v>
      </c>
      <c r="L16" s="273" t="s">
        <v>1553</v>
      </c>
      <c r="M16" s="727" t="s">
        <v>4733</v>
      </c>
      <c r="N16" s="273" t="s">
        <v>1554</v>
      </c>
      <c r="O16" s="727"/>
      <c r="P16" s="273" t="s">
        <v>1555</v>
      </c>
      <c r="Q16" s="727"/>
      <c r="R16" s="136" t="s">
        <v>1556</v>
      </c>
      <c r="S16" s="136" t="s">
        <v>1543</v>
      </c>
      <c r="T16" s="136" t="s">
        <v>1557</v>
      </c>
      <c r="U16" s="136" t="s">
        <v>1558</v>
      </c>
      <c r="V16" s="136" t="s">
        <v>1524</v>
      </c>
      <c r="W16" s="136" t="s">
        <v>1559</v>
      </c>
      <c r="X16" s="273" t="s">
        <v>1560</v>
      </c>
      <c r="Y16" s="179" t="s">
        <v>698</v>
      </c>
      <c r="Z16" s="136" t="s">
        <v>1561</v>
      </c>
      <c r="AA16" s="136" t="s">
        <v>156</v>
      </c>
      <c r="AB16" s="136" t="s">
        <v>130</v>
      </c>
      <c r="AC16" s="136" t="s">
        <v>109</v>
      </c>
      <c r="AD16" s="136" t="s">
        <v>1562</v>
      </c>
      <c r="AE16" s="273" t="s">
        <v>1563</v>
      </c>
      <c r="AF16" s="136" t="s">
        <v>1564</v>
      </c>
      <c r="AG16" s="273" t="s">
        <v>1533</v>
      </c>
      <c r="AH16" s="273" t="s">
        <v>1534</v>
      </c>
      <c r="AI16" s="39"/>
      <c r="AJ16" s="39"/>
      <c r="AK16" s="39"/>
      <c r="AL16" s="39"/>
      <c r="AM16" s="274" t="s">
        <v>1565</v>
      </c>
      <c r="AN16" s="39"/>
    </row>
    <row r="17" spans="1:40" ht="409.15" customHeight="1">
      <c r="A17" s="269" t="s">
        <v>1566</v>
      </c>
      <c r="B17" s="270" t="s">
        <v>1511</v>
      </c>
      <c r="C17" s="113" t="s">
        <v>534</v>
      </c>
      <c r="D17" s="271" t="s">
        <v>112</v>
      </c>
      <c r="E17" s="275" t="s">
        <v>1567</v>
      </c>
      <c r="F17" s="275" t="s">
        <v>1568</v>
      </c>
      <c r="G17" s="273" t="s">
        <v>1569</v>
      </c>
      <c r="H17" s="273" t="s">
        <v>1570</v>
      </c>
      <c r="I17" s="273" t="s">
        <v>1571</v>
      </c>
      <c r="J17" s="910"/>
      <c r="K17" s="179" t="s">
        <v>4539</v>
      </c>
      <c r="L17" s="273" t="s">
        <v>1572</v>
      </c>
      <c r="M17" s="190" t="s">
        <v>4539</v>
      </c>
      <c r="N17" s="245" t="s">
        <v>4734</v>
      </c>
      <c r="O17" s="727"/>
      <c r="P17" s="273" t="s">
        <v>1555</v>
      </c>
      <c r="Q17" s="727"/>
      <c r="R17" s="136" t="s">
        <v>1573</v>
      </c>
      <c r="S17" s="136" t="s">
        <v>1574</v>
      </c>
      <c r="T17" s="136" t="s">
        <v>1575</v>
      </c>
      <c r="U17" s="273"/>
      <c r="V17" s="273" t="s">
        <v>1576</v>
      </c>
      <c r="W17" s="136"/>
      <c r="X17" s="136" t="s">
        <v>1577</v>
      </c>
      <c r="Y17" s="179" t="s">
        <v>698</v>
      </c>
      <c r="Z17" s="136" t="s">
        <v>1578</v>
      </c>
      <c r="AA17" s="39" t="s">
        <v>156</v>
      </c>
      <c r="AB17" s="39" t="s">
        <v>130</v>
      </c>
      <c r="AC17" s="136" t="s">
        <v>1579</v>
      </c>
      <c r="AD17" s="136" t="s">
        <v>1580</v>
      </c>
      <c r="AE17" s="136" t="s">
        <v>1581</v>
      </c>
      <c r="AF17" s="136" t="s">
        <v>1582</v>
      </c>
      <c r="AG17" s="273" t="s">
        <v>1533</v>
      </c>
      <c r="AH17" s="273" t="s">
        <v>1534</v>
      </c>
      <c r="AI17" s="39"/>
      <c r="AJ17" s="39"/>
      <c r="AK17" s="39"/>
      <c r="AL17" s="39"/>
      <c r="AM17" s="274" t="s">
        <v>1583</v>
      </c>
      <c r="AN17" s="39"/>
    </row>
    <row r="18" spans="1:40" ht="210">
      <c r="A18" s="269" t="s">
        <v>1584</v>
      </c>
      <c r="B18" s="270" t="s">
        <v>1511</v>
      </c>
      <c r="C18" s="113" t="s">
        <v>534</v>
      </c>
      <c r="D18" s="271" t="s">
        <v>112</v>
      </c>
      <c r="E18" s="275" t="s">
        <v>1585</v>
      </c>
      <c r="F18" s="275" t="s">
        <v>1586</v>
      </c>
      <c r="G18" s="273" t="s">
        <v>1587</v>
      </c>
      <c r="H18" s="273" t="s">
        <v>1588</v>
      </c>
      <c r="I18" s="273" t="s">
        <v>1589</v>
      </c>
      <c r="J18" s="908"/>
      <c r="K18" s="179" t="s">
        <v>130</v>
      </c>
      <c r="L18" s="273" t="s">
        <v>1590</v>
      </c>
      <c r="M18" s="727"/>
      <c r="N18" s="273" t="s">
        <v>1554</v>
      </c>
      <c r="O18" s="727"/>
      <c r="P18" s="273" t="s">
        <v>1555</v>
      </c>
      <c r="Q18" s="727"/>
      <c r="R18" s="136"/>
      <c r="S18" s="136" t="s">
        <v>1591</v>
      </c>
      <c r="T18" s="136" t="s">
        <v>1592</v>
      </c>
      <c r="U18" s="273"/>
      <c r="V18" s="273" t="s">
        <v>1593</v>
      </c>
      <c r="W18" s="136"/>
      <c r="X18" s="136"/>
      <c r="Y18" s="179" t="s">
        <v>1594</v>
      </c>
      <c r="Z18" s="136" t="s">
        <v>1595</v>
      </c>
      <c r="AA18" s="39" t="s">
        <v>1528</v>
      </c>
      <c r="AB18" s="39" t="s">
        <v>130</v>
      </c>
      <c r="AC18" s="136" t="s">
        <v>1596</v>
      </c>
      <c r="AD18" s="136" t="s">
        <v>1597</v>
      </c>
      <c r="AE18" s="136" t="s">
        <v>1598</v>
      </c>
      <c r="AF18" s="136" t="s">
        <v>1564</v>
      </c>
      <c r="AG18" s="273" t="s">
        <v>1533</v>
      </c>
      <c r="AH18" s="273" t="s">
        <v>1534</v>
      </c>
      <c r="AI18" s="39"/>
      <c r="AJ18" s="39"/>
      <c r="AK18" s="39"/>
      <c r="AL18" s="39"/>
      <c r="AM18" s="274" t="s">
        <v>1599</v>
      </c>
      <c r="AN18" s="39"/>
    </row>
    <row r="19" spans="1:40" ht="126">
      <c r="A19" s="269" t="s">
        <v>1600</v>
      </c>
      <c r="B19" s="270" t="s">
        <v>1511</v>
      </c>
      <c r="C19" s="113" t="s">
        <v>534</v>
      </c>
      <c r="D19" s="271" t="s">
        <v>112</v>
      </c>
      <c r="E19" s="275" t="s">
        <v>1601</v>
      </c>
      <c r="F19" s="272" t="s">
        <v>1602</v>
      </c>
      <c r="G19" s="273" t="s">
        <v>1603</v>
      </c>
      <c r="H19" s="273" t="s">
        <v>1604</v>
      </c>
      <c r="I19" s="273" t="s">
        <v>1605</v>
      </c>
      <c r="J19" s="908"/>
      <c r="K19" s="179" t="s">
        <v>130</v>
      </c>
      <c r="L19" s="273" t="s">
        <v>1606</v>
      </c>
      <c r="M19" s="727"/>
      <c r="N19" s="273" t="s">
        <v>1554</v>
      </c>
      <c r="O19" s="727"/>
      <c r="P19" s="273" t="s">
        <v>1607</v>
      </c>
      <c r="Q19" s="727"/>
      <c r="R19" s="136"/>
      <c r="S19" s="179" t="s">
        <v>1608</v>
      </c>
      <c r="T19" s="136" t="s">
        <v>1609</v>
      </c>
      <c r="U19" s="273"/>
      <c r="V19" s="273" t="s">
        <v>1610</v>
      </c>
      <c r="W19" s="136"/>
      <c r="X19" s="136"/>
      <c r="Y19" s="179" t="s">
        <v>109</v>
      </c>
      <c r="Z19" s="136" t="s">
        <v>1611</v>
      </c>
      <c r="AA19" s="39" t="s">
        <v>1528</v>
      </c>
      <c r="AB19" s="39" t="s">
        <v>130</v>
      </c>
      <c r="AC19" s="136" t="s">
        <v>1612</v>
      </c>
      <c r="AD19" s="136" t="s">
        <v>1613</v>
      </c>
      <c r="AE19" s="273" t="s">
        <v>1531</v>
      </c>
      <c r="AF19" s="136" t="s">
        <v>1564</v>
      </c>
      <c r="AG19" s="273" t="s">
        <v>1533</v>
      </c>
      <c r="AH19" s="273" t="s">
        <v>1534</v>
      </c>
      <c r="AI19" s="39"/>
      <c r="AJ19" s="39"/>
      <c r="AK19" s="39"/>
      <c r="AL19" s="39"/>
      <c r="AM19" s="274" t="s">
        <v>1614</v>
      </c>
      <c r="AN19" s="39"/>
    </row>
    <row r="20" spans="1:40" ht="98">
      <c r="A20" s="269" t="s">
        <v>1615</v>
      </c>
      <c r="B20" s="270" t="s">
        <v>1511</v>
      </c>
      <c r="C20" s="113" t="s">
        <v>534</v>
      </c>
      <c r="D20" s="271" t="s">
        <v>112</v>
      </c>
      <c r="E20" s="275" t="s">
        <v>1616</v>
      </c>
      <c r="F20" s="275" t="s">
        <v>1617</v>
      </c>
      <c r="G20" s="273" t="s">
        <v>1618</v>
      </c>
      <c r="H20" s="273" t="s">
        <v>1619</v>
      </c>
      <c r="I20" s="273" t="s">
        <v>1620</v>
      </c>
      <c r="J20" s="910"/>
      <c r="K20" s="179" t="s">
        <v>4540</v>
      </c>
      <c r="L20" s="273" t="s">
        <v>1621</v>
      </c>
      <c r="M20" s="727" t="s">
        <v>4735</v>
      </c>
      <c r="N20" s="273" t="s">
        <v>1622</v>
      </c>
      <c r="O20" s="727"/>
      <c r="P20" s="273" t="s">
        <v>1623</v>
      </c>
      <c r="Q20" s="727"/>
      <c r="R20" s="136"/>
      <c r="S20" s="179" t="s">
        <v>1624</v>
      </c>
      <c r="T20" s="136" t="s">
        <v>1625</v>
      </c>
      <c r="U20" s="273"/>
      <c r="V20" s="273" t="s">
        <v>1610</v>
      </c>
      <c r="W20" s="136"/>
      <c r="X20" s="136"/>
      <c r="Y20" s="179" t="s">
        <v>109</v>
      </c>
      <c r="Z20" s="136" t="s">
        <v>1626</v>
      </c>
      <c r="AA20" s="39" t="s">
        <v>1528</v>
      </c>
      <c r="AB20" s="39" t="s">
        <v>130</v>
      </c>
      <c r="AC20" s="136" t="s">
        <v>1612</v>
      </c>
      <c r="AD20" s="136" t="s">
        <v>1612</v>
      </c>
      <c r="AE20" s="273" t="s">
        <v>1531</v>
      </c>
      <c r="AF20" s="136" t="s">
        <v>1564</v>
      </c>
      <c r="AG20" s="273" t="s">
        <v>1533</v>
      </c>
      <c r="AH20" s="273" t="s">
        <v>1534</v>
      </c>
      <c r="AI20" s="39"/>
      <c r="AJ20" s="39"/>
      <c r="AK20" s="39"/>
      <c r="AL20" s="39"/>
      <c r="AM20" s="274" t="s">
        <v>1627</v>
      </c>
      <c r="AN20" s="39"/>
    </row>
    <row r="21" spans="1:40" ht="140">
      <c r="A21" s="269" t="s">
        <v>1628</v>
      </c>
      <c r="B21" s="270" t="s">
        <v>1511</v>
      </c>
      <c r="C21" s="113" t="s">
        <v>534</v>
      </c>
      <c r="D21" s="271" t="s">
        <v>112</v>
      </c>
      <c r="E21" s="275" t="s">
        <v>1629</v>
      </c>
      <c r="F21" s="275" t="s">
        <v>1630</v>
      </c>
      <c r="G21" s="273" t="s">
        <v>1631</v>
      </c>
      <c r="H21" s="273" t="s">
        <v>1632</v>
      </c>
      <c r="I21" s="273" t="s">
        <v>1633</v>
      </c>
      <c r="J21" s="908"/>
      <c r="K21" s="179" t="s">
        <v>130</v>
      </c>
      <c r="L21" s="273" t="s">
        <v>1634</v>
      </c>
      <c r="M21" s="727"/>
      <c r="N21" s="273" t="s">
        <v>1635</v>
      </c>
      <c r="O21" s="727"/>
      <c r="P21" s="273" t="s">
        <v>1636</v>
      </c>
      <c r="Q21" s="727"/>
      <c r="R21" s="136" t="s">
        <v>1637</v>
      </c>
      <c r="S21" s="179" t="s">
        <v>1543</v>
      </c>
      <c r="T21" s="136" t="s">
        <v>1638</v>
      </c>
      <c r="U21" s="273"/>
      <c r="V21" s="273" t="s">
        <v>1610</v>
      </c>
      <c r="W21" s="136"/>
      <c r="X21" s="136" t="s">
        <v>1577</v>
      </c>
      <c r="Y21" s="179" t="s">
        <v>698</v>
      </c>
      <c r="Z21" s="136" t="s">
        <v>1639</v>
      </c>
      <c r="AA21" s="39" t="s">
        <v>156</v>
      </c>
      <c r="AB21" s="39" t="s">
        <v>130</v>
      </c>
      <c r="AC21" s="273" t="s">
        <v>1640</v>
      </c>
      <c r="AD21" s="136" t="s">
        <v>1641</v>
      </c>
      <c r="AE21" s="273" t="s">
        <v>1531</v>
      </c>
      <c r="AF21" s="136" t="s">
        <v>1564</v>
      </c>
      <c r="AG21" s="273" t="s">
        <v>1533</v>
      </c>
      <c r="AH21" s="273" t="s">
        <v>1534</v>
      </c>
      <c r="AI21" s="39"/>
      <c r="AJ21" s="39"/>
      <c r="AK21" s="39"/>
      <c r="AL21" s="39"/>
      <c r="AM21" s="274" t="s">
        <v>1642</v>
      </c>
      <c r="AN21" s="39"/>
    </row>
    <row r="22" spans="1:40" ht="154">
      <c r="A22" s="269" t="s">
        <v>1643</v>
      </c>
      <c r="B22" s="270" t="s">
        <v>1511</v>
      </c>
      <c r="C22" s="113" t="s">
        <v>534</v>
      </c>
      <c r="D22" s="271" t="s">
        <v>112</v>
      </c>
      <c r="E22" s="275" t="s">
        <v>1644</v>
      </c>
      <c r="F22" s="275" t="s">
        <v>1645</v>
      </c>
      <c r="G22" s="273" t="s">
        <v>1646</v>
      </c>
      <c r="H22" s="273" t="s">
        <v>1647</v>
      </c>
      <c r="I22" s="273" t="s">
        <v>1648</v>
      </c>
      <c r="J22" s="910"/>
      <c r="K22" s="179" t="s">
        <v>4541</v>
      </c>
      <c r="L22" s="273" t="s">
        <v>1649</v>
      </c>
      <c r="M22" s="727"/>
      <c r="N22" s="273" t="s">
        <v>1650</v>
      </c>
      <c r="O22" s="727"/>
      <c r="P22" s="273" t="s">
        <v>1651</v>
      </c>
      <c r="Q22" s="727"/>
      <c r="R22" s="136"/>
      <c r="S22" s="179" t="s">
        <v>1652</v>
      </c>
      <c r="T22" s="136" t="s">
        <v>1653</v>
      </c>
      <c r="U22" s="273"/>
      <c r="V22" s="273" t="s">
        <v>1610</v>
      </c>
      <c r="W22" s="136" t="s">
        <v>1654</v>
      </c>
      <c r="X22" s="136" t="s">
        <v>1655</v>
      </c>
      <c r="Y22" s="179" t="s">
        <v>698</v>
      </c>
      <c r="Z22" s="136" t="s">
        <v>1656</v>
      </c>
      <c r="AA22" s="39" t="s">
        <v>156</v>
      </c>
      <c r="AB22" s="39" t="s">
        <v>130</v>
      </c>
      <c r="AC22" s="136" t="s">
        <v>1657</v>
      </c>
      <c r="AD22" s="136" t="s">
        <v>1658</v>
      </c>
      <c r="AE22" s="136" t="s">
        <v>1659</v>
      </c>
      <c r="AF22" s="136" t="s">
        <v>1660</v>
      </c>
      <c r="AG22" s="273" t="s">
        <v>1533</v>
      </c>
      <c r="AH22" s="273" t="s">
        <v>1534</v>
      </c>
      <c r="AI22" s="39"/>
      <c r="AJ22" s="39"/>
      <c r="AK22" s="39"/>
      <c r="AL22" s="39"/>
      <c r="AM22" s="274" t="s">
        <v>1661</v>
      </c>
      <c r="AN22" s="39"/>
    </row>
    <row r="23" spans="1:40" ht="154">
      <c r="A23" s="269" t="s">
        <v>1662</v>
      </c>
      <c r="B23" s="270" t="s">
        <v>1511</v>
      </c>
      <c r="C23" s="113" t="s">
        <v>534</v>
      </c>
      <c r="D23" s="271" t="s">
        <v>112</v>
      </c>
      <c r="E23" s="275" t="s">
        <v>1663</v>
      </c>
      <c r="F23" s="275" t="s">
        <v>1664</v>
      </c>
      <c r="G23" s="273" t="s">
        <v>1665</v>
      </c>
      <c r="H23" s="273" t="s">
        <v>1666</v>
      </c>
      <c r="I23" s="273" t="s">
        <v>1667</v>
      </c>
      <c r="J23" s="910"/>
      <c r="K23" s="179" t="s">
        <v>4542</v>
      </c>
      <c r="L23" s="273" t="s">
        <v>1668</v>
      </c>
      <c r="M23" s="727" t="s">
        <v>4736</v>
      </c>
      <c r="N23" s="273" t="s">
        <v>1669</v>
      </c>
      <c r="O23" s="727"/>
      <c r="P23" s="273" t="s">
        <v>1670</v>
      </c>
      <c r="Q23" s="727"/>
      <c r="R23" s="136" t="s">
        <v>1671</v>
      </c>
      <c r="S23" s="179" t="s">
        <v>1672</v>
      </c>
      <c r="T23" s="136" t="s">
        <v>1673</v>
      </c>
      <c r="U23" s="273"/>
      <c r="V23" s="273" t="s">
        <v>1610</v>
      </c>
      <c r="W23" s="136" t="s">
        <v>1674</v>
      </c>
      <c r="X23" s="136"/>
      <c r="Y23" s="179" t="s">
        <v>1675</v>
      </c>
      <c r="Z23" s="136" t="s">
        <v>1656</v>
      </c>
      <c r="AA23" s="39" t="s">
        <v>156</v>
      </c>
      <c r="AB23" s="39" t="s">
        <v>1528</v>
      </c>
      <c r="AC23" s="136" t="s">
        <v>109</v>
      </c>
      <c r="AD23" s="136" t="s">
        <v>1676</v>
      </c>
      <c r="AE23" s="136" t="s">
        <v>109</v>
      </c>
      <c r="AF23" s="136" t="s">
        <v>1564</v>
      </c>
      <c r="AG23" s="273" t="s">
        <v>1533</v>
      </c>
      <c r="AH23" s="273" t="s">
        <v>1534</v>
      </c>
      <c r="AI23" s="39"/>
      <c r="AJ23" s="39"/>
      <c r="AK23" s="39"/>
      <c r="AL23" s="39"/>
      <c r="AM23" s="274" t="s">
        <v>1677</v>
      </c>
      <c r="AN23" s="39"/>
    </row>
    <row r="24" spans="1:40" ht="70">
      <c r="A24" s="276" t="s">
        <v>1678</v>
      </c>
      <c r="B24" s="277" t="s">
        <v>1679</v>
      </c>
      <c r="C24" s="113" t="s">
        <v>534</v>
      </c>
      <c r="D24" s="278" t="s">
        <v>109</v>
      </c>
      <c r="E24" s="279" t="s">
        <v>1680</v>
      </c>
      <c r="F24" s="279" t="s">
        <v>1681</v>
      </c>
      <c r="G24" s="273" t="s">
        <v>1682</v>
      </c>
      <c r="H24" s="273" t="s">
        <v>1683</v>
      </c>
      <c r="I24" s="273" t="s">
        <v>1684</v>
      </c>
      <c r="J24" s="909"/>
      <c r="K24" s="179" t="s">
        <v>4543</v>
      </c>
      <c r="L24" s="273" t="s">
        <v>1685</v>
      </c>
      <c r="M24" s="190" t="s">
        <v>1684</v>
      </c>
      <c r="N24" s="273" t="s">
        <v>1554</v>
      </c>
      <c r="O24" s="190" t="s">
        <v>1685</v>
      </c>
      <c r="P24" s="273" t="s">
        <v>1555</v>
      </c>
      <c r="Q24" s="727"/>
      <c r="R24" s="136" t="s">
        <v>1686</v>
      </c>
      <c r="S24" s="179" t="s">
        <v>1687</v>
      </c>
      <c r="T24" s="136" t="s">
        <v>1688</v>
      </c>
      <c r="U24" s="273"/>
      <c r="V24" s="273" t="s">
        <v>1610</v>
      </c>
      <c r="W24" s="136"/>
      <c r="X24" s="136"/>
      <c r="Y24" s="179" t="s">
        <v>1689</v>
      </c>
      <c r="Z24" s="136" t="s">
        <v>109</v>
      </c>
      <c r="AA24" s="39" t="s">
        <v>130</v>
      </c>
      <c r="AB24" s="39" t="s">
        <v>1690</v>
      </c>
      <c r="AC24" s="136" t="s">
        <v>440</v>
      </c>
      <c r="AD24" s="136" t="s">
        <v>440</v>
      </c>
      <c r="AE24" s="136" t="s">
        <v>440</v>
      </c>
      <c r="AF24" s="136" t="s">
        <v>1691</v>
      </c>
      <c r="AG24" s="273" t="s">
        <v>1692</v>
      </c>
      <c r="AH24" s="273" t="s">
        <v>1534</v>
      </c>
      <c r="AI24" s="39"/>
      <c r="AJ24" s="39"/>
      <c r="AK24" s="39"/>
      <c r="AL24" s="39"/>
      <c r="AM24" s="274"/>
      <c r="AN24" s="39"/>
    </row>
    <row r="25" spans="1:40" ht="84">
      <c r="A25" s="276" t="s">
        <v>1693</v>
      </c>
      <c r="B25" s="277" t="s">
        <v>1679</v>
      </c>
      <c r="C25" s="38" t="s">
        <v>4544</v>
      </c>
      <c r="D25" s="276" t="s">
        <v>109</v>
      </c>
      <c r="E25" s="278" t="s">
        <v>4545</v>
      </c>
      <c r="F25" s="280" t="s">
        <v>4546</v>
      </c>
      <c r="G25" s="273" t="s">
        <v>1694</v>
      </c>
      <c r="H25" s="273" t="s">
        <v>1695</v>
      </c>
      <c r="I25" s="273" t="s">
        <v>4547</v>
      </c>
      <c r="J25" s="910"/>
      <c r="K25" s="179" t="s">
        <v>4737</v>
      </c>
      <c r="L25" s="273" t="s">
        <v>1696</v>
      </c>
      <c r="M25" s="190" t="s">
        <v>4737</v>
      </c>
      <c r="N25" s="273" t="s">
        <v>1697</v>
      </c>
      <c r="O25" s="190" t="s">
        <v>1696</v>
      </c>
      <c r="P25" s="273" t="s">
        <v>1555</v>
      </c>
      <c r="Q25" s="727" t="s">
        <v>1697</v>
      </c>
      <c r="R25" s="273" t="s">
        <v>1686</v>
      </c>
      <c r="S25" s="179" t="s">
        <v>1698</v>
      </c>
      <c r="T25" s="273" t="s">
        <v>1612</v>
      </c>
      <c r="U25" s="273"/>
      <c r="V25" s="273" t="s">
        <v>1610</v>
      </c>
      <c r="W25" s="273" t="s">
        <v>52</v>
      </c>
      <c r="X25" s="273"/>
      <c r="Y25" s="179" t="s">
        <v>4548</v>
      </c>
      <c r="Z25" s="281" t="s">
        <v>109</v>
      </c>
      <c r="AA25" s="281" t="s">
        <v>323</v>
      </c>
      <c r="AB25" s="281" t="s">
        <v>130</v>
      </c>
      <c r="AC25" s="273" t="s">
        <v>156</v>
      </c>
      <c r="AD25" s="273" t="s">
        <v>970</v>
      </c>
      <c r="AE25" s="273" t="s">
        <v>1699</v>
      </c>
      <c r="AF25" s="273" t="s">
        <v>440</v>
      </c>
      <c r="AG25" s="179" t="s">
        <v>1692</v>
      </c>
      <c r="AH25" s="179" t="s">
        <v>1534</v>
      </c>
      <c r="AI25" s="281"/>
      <c r="AJ25" s="281"/>
      <c r="AK25" s="281"/>
      <c r="AL25" s="281"/>
      <c r="AM25" s="274" t="s">
        <v>1700</v>
      </c>
      <c r="AN25" s="281"/>
    </row>
    <row r="26" spans="1:40" ht="87.75" customHeight="1">
      <c r="A26" s="276" t="s">
        <v>1701</v>
      </c>
      <c r="B26" s="277" t="s">
        <v>1679</v>
      </c>
      <c r="C26" s="38" t="s">
        <v>1702</v>
      </c>
      <c r="D26" s="276" t="s">
        <v>109</v>
      </c>
      <c r="E26" s="280" t="s">
        <v>4549</v>
      </c>
      <c r="F26" s="280" t="s">
        <v>1703</v>
      </c>
      <c r="G26" s="273" t="s">
        <v>1704</v>
      </c>
      <c r="H26" s="273" t="s">
        <v>1705</v>
      </c>
      <c r="I26" s="273" t="s">
        <v>4550</v>
      </c>
      <c r="J26" s="910"/>
      <c r="K26" s="179" t="s">
        <v>4551</v>
      </c>
      <c r="L26" s="273" t="s">
        <v>1706</v>
      </c>
      <c r="M26" s="190" t="s">
        <v>4551</v>
      </c>
      <c r="N26" s="273" t="s">
        <v>1554</v>
      </c>
      <c r="O26" s="727"/>
      <c r="P26" s="273" t="s">
        <v>1555</v>
      </c>
      <c r="Q26" s="727"/>
      <c r="R26" s="273" t="s">
        <v>1686</v>
      </c>
      <c r="S26" s="273" t="s">
        <v>1707</v>
      </c>
      <c r="T26" s="273"/>
      <c r="U26" s="273"/>
      <c r="V26" s="273" t="s">
        <v>1610</v>
      </c>
      <c r="W26" s="273" t="s">
        <v>52</v>
      </c>
      <c r="X26" s="273" t="s">
        <v>132</v>
      </c>
      <c r="Y26" s="179" t="s">
        <v>1708</v>
      </c>
      <c r="Z26" s="281" t="s">
        <v>109</v>
      </c>
      <c r="AA26" s="281" t="s">
        <v>1528</v>
      </c>
      <c r="AB26" s="281" t="s">
        <v>1709</v>
      </c>
      <c r="AC26" s="273" t="s">
        <v>4552</v>
      </c>
      <c r="AD26" s="273" t="s">
        <v>109</v>
      </c>
      <c r="AE26" s="273" t="s">
        <v>1710</v>
      </c>
      <c r="AF26" s="273" t="s">
        <v>1564</v>
      </c>
      <c r="AG26" s="179" t="s">
        <v>1692</v>
      </c>
      <c r="AH26" s="179" t="s">
        <v>1534</v>
      </c>
      <c r="AI26" s="281"/>
      <c r="AJ26" s="281"/>
      <c r="AK26" s="281"/>
      <c r="AL26" s="281"/>
      <c r="AM26" s="282" t="s">
        <v>1700</v>
      </c>
      <c r="AN26" s="281"/>
    </row>
    <row r="27" spans="1:40" ht="102" customHeight="1">
      <c r="A27" s="276" t="s">
        <v>1711</v>
      </c>
      <c r="B27" s="277" t="s">
        <v>1679</v>
      </c>
      <c r="C27" s="113" t="s">
        <v>534</v>
      </c>
      <c r="D27" s="276" t="s">
        <v>109</v>
      </c>
      <c r="E27" s="280" t="s">
        <v>1712</v>
      </c>
      <c r="F27" s="280" t="s">
        <v>1713</v>
      </c>
      <c r="G27" s="273" t="s">
        <v>1714</v>
      </c>
      <c r="H27" s="273" t="s">
        <v>1715</v>
      </c>
      <c r="I27" s="273" t="s">
        <v>4553</v>
      </c>
      <c r="J27" s="910"/>
      <c r="K27" s="179" t="s">
        <v>4554</v>
      </c>
      <c r="L27" s="273"/>
      <c r="M27" s="190" t="s">
        <v>4738</v>
      </c>
      <c r="N27" s="273"/>
      <c r="O27" s="190" t="s">
        <v>4739</v>
      </c>
      <c r="P27" s="273"/>
      <c r="Q27" s="190" t="s">
        <v>4740</v>
      </c>
      <c r="R27" s="273" t="s">
        <v>1716</v>
      </c>
      <c r="S27" s="273" t="s">
        <v>1717</v>
      </c>
      <c r="T27" s="273"/>
      <c r="U27" s="273"/>
      <c r="V27" s="273" t="s">
        <v>1610</v>
      </c>
      <c r="W27" s="273" t="s">
        <v>1718</v>
      </c>
      <c r="X27" s="273" t="s">
        <v>1719</v>
      </c>
      <c r="Y27" s="179" t="s">
        <v>52</v>
      </c>
      <c r="Z27" s="273" t="s">
        <v>1720</v>
      </c>
      <c r="AA27" s="281" t="s">
        <v>156</v>
      </c>
      <c r="AB27" s="281" t="s">
        <v>156</v>
      </c>
      <c r="AC27" s="273" t="s">
        <v>1612</v>
      </c>
      <c r="AD27" s="273" t="s">
        <v>1612</v>
      </c>
      <c r="AE27" s="273" t="s">
        <v>1612</v>
      </c>
      <c r="AF27" s="273" t="s">
        <v>1721</v>
      </c>
      <c r="AG27" s="179" t="s">
        <v>1692</v>
      </c>
      <c r="AH27" s="179" t="s">
        <v>1534</v>
      </c>
      <c r="AI27" s="281"/>
      <c r="AJ27" s="281"/>
      <c r="AK27" s="281"/>
      <c r="AL27" s="281"/>
      <c r="AM27" s="282" t="s">
        <v>1722</v>
      </c>
      <c r="AN27" s="281"/>
    </row>
    <row r="28" spans="1:40" ht="102" customHeight="1">
      <c r="A28" s="283" t="s">
        <v>1723</v>
      </c>
      <c r="B28" s="284" t="s">
        <v>1679</v>
      </c>
      <c r="C28" s="38" t="s">
        <v>51</v>
      </c>
      <c r="D28" s="283" t="s">
        <v>109</v>
      </c>
      <c r="E28" s="285" t="s">
        <v>1724</v>
      </c>
      <c r="F28" s="285" t="s">
        <v>1725</v>
      </c>
      <c r="G28" s="273" t="s">
        <v>1726</v>
      </c>
      <c r="H28" s="273" t="s">
        <v>1727</v>
      </c>
      <c r="I28" s="273" t="s">
        <v>1728</v>
      </c>
      <c r="J28" s="910"/>
      <c r="K28" s="179" t="s">
        <v>4555</v>
      </c>
      <c r="L28" s="273" t="s">
        <v>1729</v>
      </c>
      <c r="M28" s="911" t="s">
        <v>4556</v>
      </c>
      <c r="N28" s="273" t="s">
        <v>1730</v>
      </c>
      <c r="O28" s="911" t="s">
        <v>4557</v>
      </c>
      <c r="P28" s="273" t="s">
        <v>1731</v>
      </c>
      <c r="Q28" s="911" t="s">
        <v>1729</v>
      </c>
      <c r="R28" s="273" t="s">
        <v>1732</v>
      </c>
      <c r="S28" s="273" t="s">
        <v>1733</v>
      </c>
      <c r="T28" s="273" t="s">
        <v>1734</v>
      </c>
      <c r="U28" s="273"/>
      <c r="V28" s="273" t="s">
        <v>1735</v>
      </c>
      <c r="W28" s="273" t="s">
        <v>1736</v>
      </c>
      <c r="X28" s="273" t="s">
        <v>673</v>
      </c>
      <c r="Y28" s="179" t="s">
        <v>698</v>
      </c>
      <c r="Z28" s="281" t="s">
        <v>1737</v>
      </c>
      <c r="AA28" s="281" t="s">
        <v>1738</v>
      </c>
      <c r="AB28" s="281" t="s">
        <v>130</v>
      </c>
      <c r="AC28" s="273" t="s">
        <v>109</v>
      </c>
      <c r="AD28" s="273" t="s">
        <v>109</v>
      </c>
      <c r="AE28" s="273" t="s">
        <v>231</v>
      </c>
      <c r="AF28" s="273" t="s">
        <v>109</v>
      </c>
      <c r="AG28" s="273" t="s">
        <v>1739</v>
      </c>
      <c r="AH28" s="281" t="s">
        <v>1740</v>
      </c>
      <c r="AI28" s="281"/>
      <c r="AJ28" s="281"/>
      <c r="AK28" s="281"/>
      <c r="AL28" s="281"/>
      <c r="AM28" s="274" t="s">
        <v>1741</v>
      </c>
      <c r="AN28" s="281"/>
    </row>
    <row r="29" spans="1:40" ht="140">
      <c r="A29" s="283" t="s">
        <v>1742</v>
      </c>
      <c r="B29" s="284" t="s">
        <v>1679</v>
      </c>
      <c r="C29" s="732" t="s">
        <v>1743</v>
      </c>
      <c r="D29" s="283" t="s">
        <v>109</v>
      </c>
      <c r="E29" s="285" t="s">
        <v>1744</v>
      </c>
      <c r="F29" s="285" t="s">
        <v>1745</v>
      </c>
      <c r="G29" s="273" t="s">
        <v>1746</v>
      </c>
      <c r="H29" s="273" t="s">
        <v>1747</v>
      </c>
      <c r="I29" s="273" t="s">
        <v>4558</v>
      </c>
      <c r="J29" s="909"/>
      <c r="K29" s="179" t="s">
        <v>4559</v>
      </c>
      <c r="L29" s="273" t="s">
        <v>1748</v>
      </c>
      <c r="M29" s="727"/>
      <c r="N29" s="273" t="s">
        <v>1749</v>
      </c>
      <c r="O29" s="727"/>
      <c r="P29" s="273" t="s">
        <v>1750</v>
      </c>
      <c r="Q29" s="727"/>
      <c r="R29" s="273" t="s">
        <v>1751</v>
      </c>
      <c r="S29" s="273" t="s">
        <v>1752</v>
      </c>
      <c r="T29" s="273" t="s">
        <v>1753</v>
      </c>
      <c r="U29" s="273"/>
      <c r="V29" s="273" t="s">
        <v>1735</v>
      </c>
      <c r="W29" s="273" t="s">
        <v>1754</v>
      </c>
      <c r="X29" s="273" t="s">
        <v>1755</v>
      </c>
      <c r="Y29" s="179" t="s">
        <v>698</v>
      </c>
      <c r="Z29" s="281" t="s">
        <v>1756</v>
      </c>
      <c r="AA29" s="281" t="s">
        <v>1757</v>
      </c>
      <c r="AB29" s="273" t="s">
        <v>1758</v>
      </c>
      <c r="AC29" s="273" t="s">
        <v>1759</v>
      </c>
      <c r="AD29" s="273"/>
      <c r="AE29" s="273"/>
      <c r="AF29" s="273" t="s">
        <v>1760</v>
      </c>
      <c r="AG29" s="273" t="s">
        <v>1761</v>
      </c>
      <c r="AH29" s="281" t="s">
        <v>1740</v>
      </c>
      <c r="AI29" s="281"/>
      <c r="AJ29" s="281"/>
      <c r="AK29" s="281"/>
      <c r="AL29" s="281"/>
      <c r="AM29" s="274" t="s">
        <v>1762</v>
      </c>
      <c r="AN29" s="281"/>
    </row>
    <row r="30" spans="1:40" ht="137.25" customHeight="1">
      <c r="A30" s="283" t="s">
        <v>1763</v>
      </c>
      <c r="B30" s="284" t="s">
        <v>1679</v>
      </c>
      <c r="C30" s="732" t="s">
        <v>1743</v>
      </c>
      <c r="D30" s="283" t="s">
        <v>109</v>
      </c>
      <c r="E30" s="285" t="s">
        <v>1764</v>
      </c>
      <c r="F30" s="285" t="s">
        <v>1765</v>
      </c>
      <c r="G30" s="273" t="s">
        <v>1766</v>
      </c>
      <c r="H30" s="273" t="s">
        <v>1767</v>
      </c>
      <c r="I30" s="273" t="s">
        <v>1768</v>
      </c>
      <c r="J30" s="909"/>
      <c r="K30" s="179" t="s">
        <v>4842</v>
      </c>
      <c r="L30" s="273" t="s">
        <v>4841</v>
      </c>
      <c r="M30" s="727"/>
      <c r="N30" s="273" t="s">
        <v>1769</v>
      </c>
      <c r="O30" s="727"/>
      <c r="P30" s="273" t="s">
        <v>1770</v>
      </c>
      <c r="Q30" s="727"/>
      <c r="R30" s="273"/>
      <c r="S30" s="273" t="s">
        <v>1771</v>
      </c>
      <c r="T30" s="273" t="s">
        <v>1772</v>
      </c>
      <c r="U30" s="273" t="s">
        <v>1773</v>
      </c>
      <c r="V30" s="273" t="s">
        <v>1774</v>
      </c>
      <c r="W30" s="273" t="s">
        <v>1775</v>
      </c>
      <c r="X30" s="273" t="s">
        <v>1776</v>
      </c>
      <c r="Y30" s="179" t="s">
        <v>698</v>
      </c>
      <c r="Z30" s="281" t="s">
        <v>1777</v>
      </c>
      <c r="AA30" s="281" t="s">
        <v>1528</v>
      </c>
      <c r="AB30" s="286">
        <v>80000</v>
      </c>
      <c r="AC30" s="273" t="s">
        <v>109</v>
      </c>
      <c r="AD30" s="273" t="s">
        <v>109</v>
      </c>
      <c r="AE30" s="273" t="s">
        <v>1778</v>
      </c>
      <c r="AF30" s="273" t="s">
        <v>109</v>
      </c>
      <c r="AG30" s="273" t="s">
        <v>1739</v>
      </c>
      <c r="AH30" s="281" t="s">
        <v>1740</v>
      </c>
      <c r="AI30" s="281"/>
      <c r="AJ30" s="281"/>
      <c r="AK30" s="281"/>
      <c r="AL30" s="281"/>
      <c r="AM30" s="274"/>
      <c r="AN30" s="281"/>
    </row>
    <row r="31" spans="1:40" ht="150.75" customHeight="1">
      <c r="A31" s="283" t="s">
        <v>1779</v>
      </c>
      <c r="B31" s="284" t="s">
        <v>1679</v>
      </c>
      <c r="C31" s="113" t="s">
        <v>534</v>
      </c>
      <c r="D31" s="283" t="s">
        <v>109</v>
      </c>
      <c r="E31" s="285" t="s">
        <v>1780</v>
      </c>
      <c r="F31" s="285" t="s">
        <v>1781</v>
      </c>
      <c r="G31" s="273" t="s">
        <v>1782</v>
      </c>
      <c r="H31" s="273" t="s">
        <v>1783</v>
      </c>
      <c r="I31" s="287" t="s">
        <v>1784</v>
      </c>
      <c r="J31" s="912"/>
      <c r="K31" s="1001" t="s">
        <v>4560</v>
      </c>
      <c r="L31" s="273" t="s">
        <v>1785</v>
      </c>
      <c r="M31" s="190" t="s">
        <v>4561</v>
      </c>
      <c r="N31" s="273" t="s">
        <v>4562</v>
      </c>
      <c r="O31" s="852" t="s">
        <v>4563</v>
      </c>
      <c r="P31" s="273" t="s">
        <v>1786</v>
      </c>
      <c r="Q31" s="727"/>
      <c r="R31" s="273" t="s">
        <v>1787</v>
      </c>
      <c r="S31" s="273" t="s">
        <v>1788</v>
      </c>
      <c r="T31" s="273" t="s">
        <v>1789</v>
      </c>
      <c r="U31" s="273" t="s">
        <v>1790</v>
      </c>
      <c r="V31" s="273" t="s">
        <v>1791</v>
      </c>
      <c r="W31" s="273"/>
      <c r="X31" s="273"/>
      <c r="Y31" s="179" t="s">
        <v>109</v>
      </c>
      <c r="Z31" s="281"/>
      <c r="AA31" s="281"/>
      <c r="AB31" s="273" t="s">
        <v>1792</v>
      </c>
      <c r="AC31" s="273" t="s">
        <v>1793</v>
      </c>
      <c r="AD31" s="273" t="s">
        <v>1794</v>
      </c>
      <c r="AE31" s="273" t="s">
        <v>1795</v>
      </c>
      <c r="AF31" s="273" t="s">
        <v>1796</v>
      </c>
      <c r="AG31" s="273" t="s">
        <v>1797</v>
      </c>
      <c r="AH31" s="281" t="s">
        <v>1534</v>
      </c>
      <c r="AI31" s="281"/>
      <c r="AJ31" s="281"/>
      <c r="AK31" s="281"/>
      <c r="AL31" s="281"/>
      <c r="AM31" s="274" t="s">
        <v>1798</v>
      </c>
      <c r="AN31" s="281"/>
    </row>
    <row r="32" spans="1:40" ht="114.75" customHeight="1">
      <c r="A32" s="283" t="s">
        <v>1799</v>
      </c>
      <c r="B32" s="284" t="s">
        <v>1679</v>
      </c>
      <c r="C32" s="38" t="s">
        <v>51</v>
      </c>
      <c r="D32" s="283" t="s">
        <v>109</v>
      </c>
      <c r="E32" s="288" t="s">
        <v>1800</v>
      </c>
      <c r="F32" s="285" t="s">
        <v>1801</v>
      </c>
      <c r="G32" s="273" t="s">
        <v>1802</v>
      </c>
      <c r="H32" s="273" t="s">
        <v>1803</v>
      </c>
      <c r="I32" s="273" t="s">
        <v>1804</v>
      </c>
      <c r="J32" s="908"/>
      <c r="K32" s="179" t="s">
        <v>4564</v>
      </c>
      <c r="L32" s="273" t="s">
        <v>1805</v>
      </c>
      <c r="M32" s="190" t="s">
        <v>4565</v>
      </c>
      <c r="N32" s="273" t="s">
        <v>1806</v>
      </c>
      <c r="O32" s="913" t="s">
        <v>4566</v>
      </c>
      <c r="P32" s="273" t="s">
        <v>1807</v>
      </c>
      <c r="Q32" s="190" t="s">
        <v>4567</v>
      </c>
      <c r="R32" s="273" t="s">
        <v>1808</v>
      </c>
      <c r="S32" s="179" t="s">
        <v>1809</v>
      </c>
      <c r="T32" s="136" t="s">
        <v>1810</v>
      </c>
      <c r="U32" s="273" t="s">
        <v>1811</v>
      </c>
      <c r="V32" s="273" t="s">
        <v>1812</v>
      </c>
      <c r="W32" s="273" t="s">
        <v>1813</v>
      </c>
      <c r="X32" s="273" t="s">
        <v>1814</v>
      </c>
      <c r="Y32" s="179" t="s">
        <v>698</v>
      </c>
      <c r="Z32" s="273" t="s">
        <v>1815</v>
      </c>
      <c r="AA32" s="289">
        <v>130558</v>
      </c>
      <c r="AB32" s="281">
        <v>0</v>
      </c>
      <c r="AC32" s="273" t="s">
        <v>1816</v>
      </c>
      <c r="AD32" s="273" t="s">
        <v>109</v>
      </c>
      <c r="AE32" s="273" t="s">
        <v>1817</v>
      </c>
      <c r="AF32" s="273" t="s">
        <v>1564</v>
      </c>
      <c r="AG32" s="179" t="s">
        <v>1818</v>
      </c>
      <c r="AH32" s="273" t="s">
        <v>1740</v>
      </c>
      <c r="AI32" s="281"/>
      <c r="AJ32" s="281"/>
      <c r="AK32" s="281"/>
      <c r="AL32" s="281"/>
      <c r="AM32" s="274" t="s">
        <v>1819</v>
      </c>
      <c r="AN32" s="281"/>
    </row>
    <row r="33" spans="1:40" ht="84" hidden="1">
      <c r="A33" s="283" t="s">
        <v>1820</v>
      </c>
      <c r="B33" s="284" t="s">
        <v>1679</v>
      </c>
      <c r="C33" s="126" t="s">
        <v>1821</v>
      </c>
      <c r="D33" s="283" t="s">
        <v>109</v>
      </c>
      <c r="E33" s="285" t="s">
        <v>1822</v>
      </c>
      <c r="F33" s="285" t="s">
        <v>1823</v>
      </c>
      <c r="G33" s="273" t="s">
        <v>1824</v>
      </c>
      <c r="H33" s="273" t="s">
        <v>1825</v>
      </c>
      <c r="I33" s="273" t="s">
        <v>4568</v>
      </c>
      <c r="J33" s="910"/>
      <c r="K33" s="190" t="s">
        <v>4569</v>
      </c>
      <c r="L33" s="273" t="s">
        <v>1826</v>
      </c>
      <c r="M33" s="190" t="s">
        <v>4570</v>
      </c>
      <c r="N33" s="273" t="s">
        <v>1827</v>
      </c>
      <c r="O33" s="851" t="s">
        <v>4571</v>
      </c>
      <c r="P33" s="273" t="s">
        <v>1807</v>
      </c>
      <c r="Q33" s="727"/>
      <c r="R33" s="273" t="s">
        <v>1808</v>
      </c>
      <c r="S33" s="273" t="s">
        <v>1828</v>
      </c>
      <c r="T33" s="273" t="s">
        <v>1829</v>
      </c>
      <c r="U33" s="273" t="s">
        <v>1830</v>
      </c>
      <c r="V33" s="273" t="s">
        <v>1593</v>
      </c>
      <c r="W33" s="273" t="s">
        <v>1831</v>
      </c>
      <c r="X33" s="136" t="s">
        <v>1832</v>
      </c>
      <c r="Y33" s="179" t="s">
        <v>698</v>
      </c>
      <c r="Z33" s="281" t="s">
        <v>1833</v>
      </c>
      <c r="AA33" s="286" t="s">
        <v>1834</v>
      </c>
      <c r="AB33" s="289">
        <v>60000</v>
      </c>
      <c r="AC33" s="273" t="s">
        <v>440</v>
      </c>
      <c r="AD33" s="273" t="s">
        <v>1835</v>
      </c>
      <c r="AE33" s="273" t="s">
        <v>1836</v>
      </c>
      <c r="AF33" s="273" t="s">
        <v>1837</v>
      </c>
      <c r="AG33" s="179" t="s">
        <v>1818</v>
      </c>
      <c r="AH33" s="273" t="s">
        <v>1740</v>
      </c>
      <c r="AI33" s="281"/>
      <c r="AJ33" s="281"/>
      <c r="AK33" s="281"/>
      <c r="AL33" s="281"/>
      <c r="AM33" s="274" t="s">
        <v>1838</v>
      </c>
      <c r="AN33" s="281"/>
    </row>
    <row r="34" spans="1:40" ht="126">
      <c r="A34" s="283" t="s">
        <v>1839</v>
      </c>
      <c r="B34" s="284" t="s">
        <v>1679</v>
      </c>
      <c r="C34" s="113" t="s">
        <v>534</v>
      </c>
      <c r="D34" s="283" t="s">
        <v>109</v>
      </c>
      <c r="E34" s="285" t="s">
        <v>1840</v>
      </c>
      <c r="F34" s="285" t="s">
        <v>1841</v>
      </c>
      <c r="G34" s="273" t="s">
        <v>1842</v>
      </c>
      <c r="H34" s="273" t="s">
        <v>1843</v>
      </c>
      <c r="I34" s="273" t="s">
        <v>1844</v>
      </c>
      <c r="J34" s="908"/>
      <c r="K34" s="179" t="s">
        <v>130</v>
      </c>
      <c r="L34" s="273" t="s">
        <v>1844</v>
      </c>
      <c r="M34" s="727"/>
      <c r="N34" s="273" t="s">
        <v>1844</v>
      </c>
      <c r="O34" s="727"/>
      <c r="P34" s="273" t="s">
        <v>1844</v>
      </c>
      <c r="Q34" s="727"/>
      <c r="R34" s="273" t="s">
        <v>1845</v>
      </c>
      <c r="S34" s="179" t="s">
        <v>1846</v>
      </c>
      <c r="T34" s="273" t="s">
        <v>231</v>
      </c>
      <c r="U34" s="273" t="s">
        <v>231</v>
      </c>
      <c r="V34" s="273" t="s">
        <v>1610</v>
      </c>
      <c r="W34" s="273" t="s">
        <v>1847</v>
      </c>
      <c r="X34" s="273" t="s">
        <v>1848</v>
      </c>
      <c r="Y34" s="179" t="s">
        <v>698</v>
      </c>
      <c r="Z34" s="273" t="s">
        <v>1737</v>
      </c>
      <c r="AA34" s="273" t="s">
        <v>1849</v>
      </c>
      <c r="AB34" s="273" t="s">
        <v>130</v>
      </c>
      <c r="AC34" s="273" t="s">
        <v>109</v>
      </c>
      <c r="AD34" s="273" t="s">
        <v>109</v>
      </c>
      <c r="AE34" s="273" t="s">
        <v>1850</v>
      </c>
      <c r="AF34" s="273" t="s">
        <v>109</v>
      </c>
      <c r="AG34" s="179" t="s">
        <v>1851</v>
      </c>
      <c r="AH34" s="273" t="s">
        <v>1534</v>
      </c>
      <c r="AI34" s="273"/>
      <c r="AJ34" s="273"/>
      <c r="AK34" s="273"/>
      <c r="AL34" s="273"/>
      <c r="AM34" s="274" t="s">
        <v>1852</v>
      </c>
      <c r="AN34" s="273"/>
    </row>
    <row r="35" spans="1:40" ht="112">
      <c r="A35" s="283" t="s">
        <v>1853</v>
      </c>
      <c r="B35" s="284" t="s">
        <v>1679</v>
      </c>
      <c r="C35" s="38" t="s">
        <v>51</v>
      </c>
      <c r="D35" s="283" t="s">
        <v>109</v>
      </c>
      <c r="E35" s="285" t="s">
        <v>1854</v>
      </c>
      <c r="F35" s="285" t="s">
        <v>1855</v>
      </c>
      <c r="G35" s="273" t="s">
        <v>1856</v>
      </c>
      <c r="H35" s="273" t="s">
        <v>1857</v>
      </c>
      <c r="I35" s="273" t="s">
        <v>4572</v>
      </c>
      <c r="J35" s="908"/>
      <c r="K35" s="179" t="s">
        <v>130</v>
      </c>
      <c r="L35" s="273" t="s">
        <v>1858</v>
      </c>
      <c r="M35" s="727"/>
      <c r="N35" s="273" t="s">
        <v>1859</v>
      </c>
      <c r="O35" s="727"/>
      <c r="P35" s="273" t="s">
        <v>1860</v>
      </c>
      <c r="Q35" s="727"/>
      <c r="R35" s="273" t="s">
        <v>1861</v>
      </c>
      <c r="S35" s="179" t="s">
        <v>1862</v>
      </c>
      <c r="T35" s="273" t="s">
        <v>1863</v>
      </c>
      <c r="U35" s="273" t="s">
        <v>1864</v>
      </c>
      <c r="V35" s="136" t="s">
        <v>1774</v>
      </c>
      <c r="W35" s="273" t="s">
        <v>1865</v>
      </c>
      <c r="X35" s="273" t="s">
        <v>1866</v>
      </c>
      <c r="Y35" s="179" t="s">
        <v>698</v>
      </c>
      <c r="Z35" s="273" t="s">
        <v>1867</v>
      </c>
      <c r="AA35" s="290">
        <v>107071</v>
      </c>
      <c r="AB35" s="281">
        <v>0</v>
      </c>
      <c r="AC35" s="273" t="s">
        <v>1868</v>
      </c>
      <c r="AD35" s="273" t="s">
        <v>1869</v>
      </c>
      <c r="AE35" s="273" t="s">
        <v>1870</v>
      </c>
      <c r="AF35" s="273" t="s">
        <v>109</v>
      </c>
      <c r="AG35" s="179" t="s">
        <v>1871</v>
      </c>
      <c r="AH35" s="273" t="s">
        <v>1740</v>
      </c>
      <c r="AI35" s="281"/>
      <c r="AJ35" s="281"/>
      <c r="AK35" s="281"/>
      <c r="AL35" s="281"/>
      <c r="AM35" s="282" t="s">
        <v>1872</v>
      </c>
      <c r="AN35" s="281"/>
    </row>
    <row r="36" spans="1:40" ht="56" hidden="1">
      <c r="A36" s="283" t="s">
        <v>1873</v>
      </c>
      <c r="B36" s="284" t="s">
        <v>1679</v>
      </c>
      <c r="C36" s="126" t="s">
        <v>1874</v>
      </c>
      <c r="D36" s="283" t="s">
        <v>109</v>
      </c>
      <c r="E36" s="285" t="s">
        <v>1875</v>
      </c>
      <c r="F36" s="285" t="s">
        <v>1876</v>
      </c>
      <c r="G36" s="273" t="s">
        <v>1877</v>
      </c>
      <c r="H36" s="273" t="s">
        <v>1878</v>
      </c>
      <c r="I36" s="273" t="s">
        <v>1879</v>
      </c>
      <c r="J36" s="908"/>
      <c r="K36" s="179" t="s">
        <v>4573</v>
      </c>
      <c r="L36" s="273" t="s">
        <v>1880</v>
      </c>
      <c r="M36" s="727"/>
      <c r="N36" s="273" t="s">
        <v>1881</v>
      </c>
      <c r="O36" s="727"/>
      <c r="P36" s="273" t="s">
        <v>1770</v>
      </c>
      <c r="Q36" s="727"/>
      <c r="R36" s="273"/>
      <c r="S36" s="273" t="s">
        <v>1882</v>
      </c>
      <c r="T36" s="273" t="s">
        <v>1883</v>
      </c>
      <c r="U36" s="273"/>
      <c r="V36" s="136" t="s">
        <v>1774</v>
      </c>
      <c r="W36" s="273" t="s">
        <v>1831</v>
      </c>
      <c r="X36" s="273" t="s">
        <v>1884</v>
      </c>
      <c r="Y36" s="179" t="s">
        <v>698</v>
      </c>
      <c r="Z36" s="273" t="s">
        <v>1777</v>
      </c>
      <c r="AA36" s="281">
        <v>0</v>
      </c>
      <c r="AB36" s="290">
        <v>30000</v>
      </c>
      <c r="AC36" s="273" t="s">
        <v>109</v>
      </c>
      <c r="AD36" s="273" t="s">
        <v>109</v>
      </c>
      <c r="AE36" s="273" t="s">
        <v>130</v>
      </c>
      <c r="AF36" s="273" t="s">
        <v>109</v>
      </c>
      <c r="AG36" s="179" t="s">
        <v>1885</v>
      </c>
      <c r="AH36" s="273" t="s">
        <v>1740</v>
      </c>
      <c r="AI36" s="281"/>
      <c r="AJ36" s="281"/>
      <c r="AK36" s="281"/>
      <c r="AL36" s="281"/>
      <c r="AM36" s="282" t="s">
        <v>1535</v>
      </c>
      <c r="AN36" s="281"/>
    </row>
    <row r="37" spans="1:40" ht="126">
      <c r="A37" s="283" t="s">
        <v>1886</v>
      </c>
      <c r="B37" s="291" t="s">
        <v>4822</v>
      </c>
      <c r="C37" s="38" t="s">
        <v>1887</v>
      </c>
      <c r="D37" s="283" t="s">
        <v>109</v>
      </c>
      <c r="E37" s="285" t="s">
        <v>1888</v>
      </c>
      <c r="F37" s="285" t="s">
        <v>1889</v>
      </c>
      <c r="G37" s="273" t="s">
        <v>1890</v>
      </c>
      <c r="H37" s="273" t="s">
        <v>1891</v>
      </c>
      <c r="I37" s="273" t="s">
        <v>1892</v>
      </c>
      <c r="J37" s="910"/>
      <c r="K37" s="179" t="s">
        <v>4574</v>
      </c>
      <c r="L37" s="273" t="s">
        <v>1893</v>
      </c>
      <c r="M37" s="190" t="s">
        <v>4575</v>
      </c>
      <c r="N37" s="273" t="s">
        <v>1893</v>
      </c>
      <c r="O37" s="727"/>
      <c r="P37" s="273" t="s">
        <v>1894</v>
      </c>
      <c r="Q37" s="727"/>
      <c r="R37" s="273" t="s">
        <v>1895</v>
      </c>
      <c r="S37" s="273" t="s">
        <v>1896</v>
      </c>
      <c r="T37" s="273" t="s">
        <v>22</v>
      </c>
      <c r="U37" s="273" t="s">
        <v>1897</v>
      </c>
      <c r="V37" s="136" t="s">
        <v>1774</v>
      </c>
      <c r="W37" s="273" t="s">
        <v>1898</v>
      </c>
      <c r="X37" s="273" t="s">
        <v>1899</v>
      </c>
      <c r="Y37" s="179" t="s">
        <v>698</v>
      </c>
      <c r="Z37" s="281" t="s">
        <v>156</v>
      </c>
      <c r="AA37" s="281" t="s">
        <v>156</v>
      </c>
      <c r="AB37" s="281" t="s">
        <v>130</v>
      </c>
      <c r="AC37" s="273" t="s">
        <v>1900</v>
      </c>
      <c r="AD37" s="273" t="s">
        <v>1901</v>
      </c>
      <c r="AE37" s="273" t="s">
        <v>1902</v>
      </c>
      <c r="AF37" s="273" t="s">
        <v>1903</v>
      </c>
      <c r="AG37" s="179" t="s">
        <v>1797</v>
      </c>
      <c r="AH37" s="273" t="s">
        <v>4823</v>
      </c>
      <c r="AI37" s="281"/>
      <c r="AJ37" s="281"/>
      <c r="AK37" s="281"/>
      <c r="AL37" s="281"/>
      <c r="AM37" s="282" t="s">
        <v>1904</v>
      </c>
      <c r="AN37" s="281"/>
    </row>
    <row r="38" spans="1:40" ht="142" customHeight="1">
      <c r="A38" s="283" t="s">
        <v>1905</v>
      </c>
      <c r="B38" s="284" t="s">
        <v>1679</v>
      </c>
      <c r="C38" s="732" t="s">
        <v>111</v>
      </c>
      <c r="D38" s="283" t="s">
        <v>109</v>
      </c>
      <c r="E38" s="285" t="s">
        <v>1906</v>
      </c>
      <c r="F38" s="285" t="s">
        <v>1907</v>
      </c>
      <c r="G38" s="273" t="s">
        <v>1908</v>
      </c>
      <c r="H38" s="273" t="s">
        <v>1909</v>
      </c>
      <c r="I38" s="273" t="s">
        <v>1910</v>
      </c>
      <c r="J38" s="908"/>
      <c r="K38" s="179" t="s">
        <v>130</v>
      </c>
      <c r="L38" s="273" t="s">
        <v>1911</v>
      </c>
      <c r="M38" s="727"/>
      <c r="N38" s="273" t="s">
        <v>1912</v>
      </c>
      <c r="O38" s="727"/>
      <c r="P38" s="273" t="s">
        <v>1913</v>
      </c>
      <c r="Q38" s="727"/>
      <c r="R38" s="273"/>
      <c r="S38" s="273" t="s">
        <v>1914</v>
      </c>
      <c r="T38" s="273" t="s">
        <v>1915</v>
      </c>
      <c r="U38" s="273" t="s">
        <v>1916</v>
      </c>
      <c r="V38" s="273" t="s">
        <v>1917</v>
      </c>
      <c r="W38" s="273" t="s">
        <v>1918</v>
      </c>
      <c r="X38" s="273" t="s">
        <v>1919</v>
      </c>
      <c r="Y38" s="179" t="s">
        <v>698</v>
      </c>
      <c r="Z38" s="273" t="s">
        <v>1920</v>
      </c>
      <c r="AA38" s="273" t="s">
        <v>1921</v>
      </c>
      <c r="AB38" s="273" t="s">
        <v>156</v>
      </c>
      <c r="AC38" s="273" t="s">
        <v>1922</v>
      </c>
      <c r="AD38" s="273" t="s">
        <v>1922</v>
      </c>
      <c r="AE38" s="273" t="s">
        <v>156</v>
      </c>
      <c r="AF38" s="273" t="s">
        <v>1923</v>
      </c>
      <c r="AG38" s="179" t="s">
        <v>1924</v>
      </c>
      <c r="AH38" s="273" t="s">
        <v>1740</v>
      </c>
      <c r="AI38" s="281"/>
      <c r="AJ38" s="281"/>
      <c r="AK38" s="281"/>
      <c r="AL38" s="281"/>
      <c r="AM38" s="282" t="s">
        <v>1925</v>
      </c>
      <c r="AN38" s="281"/>
    </row>
    <row r="39" spans="1:40" ht="126">
      <c r="A39" s="283" t="s">
        <v>1926</v>
      </c>
      <c r="B39" s="284" t="s">
        <v>1679</v>
      </c>
      <c r="C39" s="732" t="s">
        <v>1743</v>
      </c>
      <c r="D39" s="283" t="s">
        <v>109</v>
      </c>
      <c r="E39" s="288" t="s">
        <v>1927</v>
      </c>
      <c r="F39" s="288" t="s">
        <v>1928</v>
      </c>
      <c r="G39" s="273" t="s">
        <v>1929</v>
      </c>
      <c r="H39" s="273" t="s">
        <v>130</v>
      </c>
      <c r="I39" s="273" t="s">
        <v>1930</v>
      </c>
      <c r="J39" s="909"/>
      <c r="K39" s="179" t="s">
        <v>4576</v>
      </c>
      <c r="L39" s="273" t="s">
        <v>1931</v>
      </c>
      <c r="M39" s="190" t="s">
        <v>4577</v>
      </c>
      <c r="N39" s="273" t="s">
        <v>1932</v>
      </c>
      <c r="O39" s="190" t="s">
        <v>4578</v>
      </c>
      <c r="P39" s="273" t="s">
        <v>1933</v>
      </c>
      <c r="Q39" s="851" t="s">
        <v>1932</v>
      </c>
      <c r="R39" s="179" t="s">
        <v>1934</v>
      </c>
      <c r="S39" s="179" t="s">
        <v>1935</v>
      </c>
      <c r="T39" s="179"/>
      <c r="U39" s="179" t="s">
        <v>1936</v>
      </c>
      <c r="V39" s="179" t="s">
        <v>1937</v>
      </c>
      <c r="W39" s="179" t="s">
        <v>1938</v>
      </c>
      <c r="X39" s="179" t="s">
        <v>1526</v>
      </c>
      <c r="Y39" s="179" t="s">
        <v>698</v>
      </c>
      <c r="Z39" s="179" t="s">
        <v>1939</v>
      </c>
      <c r="AA39" s="179" t="s">
        <v>1528</v>
      </c>
      <c r="AB39" s="179" t="s">
        <v>1940</v>
      </c>
      <c r="AC39" s="179" t="s">
        <v>109</v>
      </c>
      <c r="AD39" s="179" t="s">
        <v>1941</v>
      </c>
      <c r="AE39" s="179" t="s">
        <v>1942</v>
      </c>
      <c r="AF39" s="179" t="s">
        <v>1943</v>
      </c>
      <c r="AG39" s="179" t="s">
        <v>1944</v>
      </c>
      <c r="AH39" s="273" t="s">
        <v>1740</v>
      </c>
      <c r="AI39" s="281"/>
      <c r="AJ39" s="281"/>
      <c r="AK39" s="281"/>
      <c r="AL39" s="281"/>
      <c r="AM39" s="282" t="s">
        <v>1945</v>
      </c>
      <c r="AN39" s="281"/>
    </row>
    <row r="40" spans="1:40" ht="154" hidden="1">
      <c r="A40" s="283" t="s">
        <v>1946</v>
      </c>
      <c r="B40" s="284" t="s">
        <v>1679</v>
      </c>
      <c r="C40" s="126" t="s">
        <v>665</v>
      </c>
      <c r="D40" s="283" t="s">
        <v>109</v>
      </c>
      <c r="E40" s="288" t="s">
        <v>1927</v>
      </c>
      <c r="F40" s="288" t="s">
        <v>1947</v>
      </c>
      <c r="G40" s="273" t="s">
        <v>1948</v>
      </c>
      <c r="H40" s="273" t="s">
        <v>1949</v>
      </c>
      <c r="I40" s="273" t="s">
        <v>1950</v>
      </c>
      <c r="J40" s="910"/>
      <c r="K40" s="179" t="s">
        <v>4579</v>
      </c>
      <c r="L40" s="273" t="s">
        <v>1951</v>
      </c>
      <c r="M40" s="851" t="s">
        <v>1950</v>
      </c>
      <c r="N40" s="273" t="s">
        <v>1952</v>
      </c>
      <c r="O40" s="851" t="s">
        <v>1951</v>
      </c>
      <c r="P40" s="273" t="s">
        <v>1953</v>
      </c>
      <c r="Q40" s="851" t="s">
        <v>1952</v>
      </c>
      <c r="R40" s="179" t="s">
        <v>1934</v>
      </c>
      <c r="S40" s="179" t="s">
        <v>1954</v>
      </c>
      <c r="T40" s="179" t="s">
        <v>1955</v>
      </c>
      <c r="U40" s="179" t="s">
        <v>1956</v>
      </c>
      <c r="V40" s="179" t="s">
        <v>1937</v>
      </c>
      <c r="W40" s="179" t="s">
        <v>1957</v>
      </c>
      <c r="X40" s="179" t="s">
        <v>1958</v>
      </c>
      <c r="Y40" s="179" t="s">
        <v>698</v>
      </c>
      <c r="Z40" s="179" t="s">
        <v>1024</v>
      </c>
      <c r="AA40" s="179" t="s">
        <v>1959</v>
      </c>
      <c r="AB40" s="179" t="s">
        <v>130</v>
      </c>
      <c r="AC40" s="179" t="s">
        <v>1960</v>
      </c>
      <c r="AD40" s="179" t="s">
        <v>1961</v>
      </c>
      <c r="AE40" s="179" t="s">
        <v>1962</v>
      </c>
      <c r="AF40" s="179" t="s">
        <v>1963</v>
      </c>
      <c r="AG40" s="179" t="s">
        <v>1944</v>
      </c>
      <c r="AH40" s="273" t="s">
        <v>1740</v>
      </c>
      <c r="AI40" s="281"/>
      <c r="AJ40" s="281"/>
      <c r="AK40" s="281"/>
      <c r="AL40" s="281"/>
      <c r="AM40" s="282" t="s">
        <v>1964</v>
      </c>
      <c r="AN40" s="281"/>
    </row>
    <row r="41" spans="1:40" ht="84">
      <c r="A41" s="283" t="s">
        <v>1965</v>
      </c>
      <c r="B41" s="284" t="s">
        <v>1679</v>
      </c>
      <c r="C41" s="732" t="s">
        <v>1743</v>
      </c>
      <c r="D41" s="283" t="s">
        <v>109</v>
      </c>
      <c r="E41" s="285" t="s">
        <v>1966</v>
      </c>
      <c r="F41" s="285" t="s">
        <v>1967</v>
      </c>
      <c r="G41" s="273" t="s">
        <v>1968</v>
      </c>
      <c r="H41" s="273" t="s">
        <v>1969</v>
      </c>
      <c r="I41" s="273" t="s">
        <v>1970</v>
      </c>
      <c r="J41" s="910"/>
      <c r="K41" s="179" t="s">
        <v>4580</v>
      </c>
      <c r="L41" s="273" t="s">
        <v>1971</v>
      </c>
      <c r="M41" s="190" t="s">
        <v>1970</v>
      </c>
      <c r="N41" s="273" t="s">
        <v>1972</v>
      </c>
      <c r="O41" s="851" t="s">
        <v>1971</v>
      </c>
      <c r="P41" s="273" t="s">
        <v>1519</v>
      </c>
      <c r="Q41" s="851" t="s">
        <v>1972</v>
      </c>
      <c r="R41" s="273"/>
      <c r="S41" s="273" t="s">
        <v>1973</v>
      </c>
      <c r="T41" s="273" t="s">
        <v>1772</v>
      </c>
      <c r="U41" s="273" t="s">
        <v>1974</v>
      </c>
      <c r="V41" s="273" t="s">
        <v>1937</v>
      </c>
      <c r="W41" s="273" t="s">
        <v>1938</v>
      </c>
      <c r="X41" s="273" t="s">
        <v>1526</v>
      </c>
      <c r="Y41" s="179" t="s">
        <v>698</v>
      </c>
      <c r="Z41" s="273" t="s">
        <v>1777</v>
      </c>
      <c r="AA41" s="273" t="s">
        <v>1024</v>
      </c>
      <c r="AB41" s="273" t="s">
        <v>1975</v>
      </c>
      <c r="AC41" s="273" t="s">
        <v>109</v>
      </c>
      <c r="AD41" s="273" t="s">
        <v>1941</v>
      </c>
      <c r="AE41" s="273" t="s">
        <v>1942</v>
      </c>
      <c r="AF41" s="273" t="s">
        <v>1976</v>
      </c>
      <c r="AG41" s="179" t="s">
        <v>1944</v>
      </c>
      <c r="AH41" s="273" t="s">
        <v>1740</v>
      </c>
      <c r="AI41" s="281"/>
      <c r="AJ41" s="281"/>
      <c r="AK41" s="281"/>
      <c r="AL41" s="281"/>
      <c r="AM41" s="282" t="s">
        <v>1977</v>
      </c>
      <c r="AN41" s="281"/>
    </row>
    <row r="42" spans="1:40" ht="266">
      <c r="A42" s="283" t="s">
        <v>1978</v>
      </c>
      <c r="B42" s="284" t="s">
        <v>1086</v>
      </c>
      <c r="C42" s="38" t="s">
        <v>51</v>
      </c>
      <c r="D42" s="283" t="s">
        <v>52</v>
      </c>
      <c r="E42" s="285" t="s">
        <v>1979</v>
      </c>
      <c r="F42" s="285" t="s">
        <v>1980</v>
      </c>
      <c r="G42" s="273" t="s">
        <v>1981</v>
      </c>
      <c r="H42" s="273" t="s">
        <v>1982</v>
      </c>
      <c r="I42" s="273" t="s">
        <v>1983</v>
      </c>
      <c r="J42" s="908"/>
      <c r="K42" s="179" t="s">
        <v>4581</v>
      </c>
      <c r="L42" s="273" t="s">
        <v>1984</v>
      </c>
      <c r="M42" s="727"/>
      <c r="N42" s="273" t="s">
        <v>1985</v>
      </c>
      <c r="O42" s="727"/>
      <c r="P42" s="273" t="s">
        <v>1986</v>
      </c>
      <c r="Q42" s="727"/>
      <c r="R42" s="273" t="s">
        <v>1987</v>
      </c>
      <c r="S42" s="273" t="s">
        <v>1988</v>
      </c>
      <c r="T42" s="292" t="s">
        <v>1989</v>
      </c>
      <c r="U42" s="273"/>
      <c r="V42" s="273" t="s">
        <v>1610</v>
      </c>
      <c r="W42" s="273" t="s">
        <v>1990</v>
      </c>
      <c r="X42" s="273" t="s">
        <v>1991</v>
      </c>
      <c r="Y42" s="179" t="s">
        <v>698</v>
      </c>
      <c r="Z42" s="273" t="s">
        <v>1992</v>
      </c>
      <c r="AA42" s="273" t="s">
        <v>1993</v>
      </c>
      <c r="AB42" s="273" t="s">
        <v>1994</v>
      </c>
      <c r="AC42" s="273" t="s">
        <v>1995</v>
      </c>
      <c r="AD42" s="273" t="s">
        <v>1996</v>
      </c>
      <c r="AE42" s="273" t="s">
        <v>1997</v>
      </c>
      <c r="AF42" s="273" t="s">
        <v>1998</v>
      </c>
      <c r="AG42" s="179" t="s">
        <v>1999</v>
      </c>
      <c r="AH42" s="273" t="s">
        <v>1740</v>
      </c>
      <c r="AI42" s="273"/>
      <c r="AJ42" s="273"/>
      <c r="AK42" s="273"/>
      <c r="AL42" s="273"/>
      <c r="AM42" s="274" t="s">
        <v>2000</v>
      </c>
      <c r="AN42" s="273"/>
    </row>
    <row r="43" spans="1:40" ht="165.75" customHeight="1">
      <c r="A43" s="283" t="s">
        <v>2001</v>
      </c>
      <c r="B43" s="284" t="s">
        <v>1086</v>
      </c>
      <c r="C43" s="38" t="s">
        <v>51</v>
      </c>
      <c r="D43" s="283" t="s">
        <v>109</v>
      </c>
      <c r="E43" s="285" t="s">
        <v>2002</v>
      </c>
      <c r="F43" s="285" t="s">
        <v>2003</v>
      </c>
      <c r="G43" s="273" t="s">
        <v>2004</v>
      </c>
      <c r="H43" s="273" t="s">
        <v>2005</v>
      </c>
      <c r="I43" s="852" t="s">
        <v>4582</v>
      </c>
      <c r="J43" s="908"/>
      <c r="K43" s="179" t="s">
        <v>4583</v>
      </c>
      <c r="L43" s="273" t="s">
        <v>2006</v>
      </c>
      <c r="M43" s="727"/>
      <c r="N43" s="273" t="s">
        <v>2007</v>
      </c>
      <c r="O43" s="727"/>
      <c r="P43" s="273" t="s">
        <v>2008</v>
      </c>
      <c r="Q43" s="727"/>
      <c r="R43" s="273" t="s">
        <v>2009</v>
      </c>
      <c r="S43" s="179" t="s">
        <v>2010</v>
      </c>
      <c r="T43" s="136" t="s">
        <v>109</v>
      </c>
      <c r="U43" s="273" t="s">
        <v>130</v>
      </c>
      <c r="V43" s="273"/>
      <c r="W43" s="273"/>
      <c r="X43" s="273" t="s">
        <v>2011</v>
      </c>
      <c r="Y43" s="179" t="s">
        <v>698</v>
      </c>
      <c r="Z43" s="273" t="s">
        <v>2012</v>
      </c>
      <c r="AA43" s="273" t="s">
        <v>2013</v>
      </c>
      <c r="AB43" s="273" t="s">
        <v>1528</v>
      </c>
      <c r="AC43" s="273" t="s">
        <v>2014</v>
      </c>
      <c r="AD43" s="273" t="s">
        <v>440</v>
      </c>
      <c r="AE43" s="273" t="s">
        <v>109</v>
      </c>
      <c r="AF43" s="273" t="s">
        <v>1564</v>
      </c>
      <c r="AG43" s="179" t="s">
        <v>1999</v>
      </c>
      <c r="AH43" s="273" t="s">
        <v>1740</v>
      </c>
      <c r="AI43" s="273"/>
      <c r="AJ43" s="273"/>
      <c r="AK43" s="273"/>
      <c r="AL43" s="273"/>
      <c r="AM43" s="274" t="s">
        <v>2015</v>
      </c>
      <c r="AN43" s="273"/>
    </row>
    <row r="44" spans="1:40" ht="248.5" customHeight="1">
      <c r="A44" s="283" t="s">
        <v>2016</v>
      </c>
      <c r="B44" s="284" t="s">
        <v>1086</v>
      </c>
      <c r="C44" s="38" t="s">
        <v>51</v>
      </c>
      <c r="D44" s="283" t="s">
        <v>109</v>
      </c>
      <c r="E44" s="293" t="s">
        <v>2017</v>
      </c>
      <c r="F44" s="293" t="s">
        <v>2018</v>
      </c>
      <c r="G44" s="292" t="s">
        <v>2019</v>
      </c>
      <c r="H44" s="292" t="s">
        <v>2020</v>
      </c>
      <c r="I44" s="292" t="s">
        <v>2021</v>
      </c>
      <c r="J44" s="914"/>
      <c r="K44" s="1002" t="s">
        <v>4584</v>
      </c>
      <c r="L44" s="273" t="s">
        <v>2022</v>
      </c>
      <c r="M44" s="190" t="s">
        <v>4585</v>
      </c>
      <c r="N44" s="273" t="s">
        <v>2023</v>
      </c>
      <c r="O44" s="727"/>
      <c r="P44" s="273" t="s">
        <v>2024</v>
      </c>
      <c r="Q44" s="727"/>
      <c r="R44" s="136" t="s">
        <v>2009</v>
      </c>
      <c r="S44" s="136" t="s">
        <v>2025</v>
      </c>
      <c r="T44" s="294"/>
      <c r="U44" s="295"/>
      <c r="V44" s="295" t="s">
        <v>1610</v>
      </c>
      <c r="W44" s="296" t="s">
        <v>2026</v>
      </c>
      <c r="X44" s="136" t="s">
        <v>2027</v>
      </c>
      <c r="Y44" s="179" t="s">
        <v>109</v>
      </c>
      <c r="Z44" s="39" t="s">
        <v>130</v>
      </c>
      <c r="AA44" s="39" t="s">
        <v>130</v>
      </c>
      <c r="AB44" s="39" t="s">
        <v>130</v>
      </c>
      <c r="AC44" s="136" t="s">
        <v>2014</v>
      </c>
      <c r="AD44" s="136" t="s">
        <v>2028</v>
      </c>
      <c r="AE44" s="136" t="s">
        <v>2029</v>
      </c>
      <c r="AF44" s="136" t="s">
        <v>2030</v>
      </c>
      <c r="AG44" s="136" t="s">
        <v>1999</v>
      </c>
      <c r="AH44" s="39" t="s">
        <v>1740</v>
      </c>
      <c r="AI44" s="39"/>
      <c r="AJ44" s="39"/>
      <c r="AK44" s="39"/>
      <c r="AL44" s="39"/>
      <c r="AM44" s="274" t="s">
        <v>1925</v>
      </c>
      <c r="AN44" s="39"/>
    </row>
    <row r="45" spans="1:40" ht="196">
      <c r="A45" s="136" t="s">
        <v>2031</v>
      </c>
      <c r="B45" s="297" t="s">
        <v>2032</v>
      </c>
      <c r="C45" s="732" t="s">
        <v>111</v>
      </c>
      <c r="D45" s="39" t="s">
        <v>109</v>
      </c>
      <c r="E45" s="136" t="s">
        <v>2033</v>
      </c>
      <c r="F45" s="273" t="s">
        <v>2034</v>
      </c>
      <c r="G45" s="273" t="s">
        <v>2035</v>
      </c>
      <c r="H45" s="273" t="s">
        <v>2036</v>
      </c>
      <c r="I45" s="273" t="s">
        <v>2037</v>
      </c>
      <c r="J45" s="908"/>
      <c r="K45" s="179" t="s">
        <v>130</v>
      </c>
      <c r="L45" s="273" t="s">
        <v>2038</v>
      </c>
      <c r="M45" s="727"/>
      <c r="N45" s="273" t="s">
        <v>2038</v>
      </c>
      <c r="O45" s="727"/>
      <c r="P45" s="273" t="s">
        <v>2038</v>
      </c>
      <c r="Q45" s="727"/>
      <c r="R45" s="136" t="s">
        <v>2039</v>
      </c>
      <c r="S45" s="136" t="s">
        <v>2040</v>
      </c>
      <c r="T45" s="298" t="s">
        <v>2041</v>
      </c>
      <c r="U45" s="295" t="s">
        <v>2042</v>
      </c>
      <c r="V45" s="295" t="s">
        <v>1774</v>
      </c>
      <c r="W45" s="136" t="s">
        <v>2043</v>
      </c>
      <c r="X45" s="136" t="s">
        <v>2044</v>
      </c>
      <c r="Y45" s="179" t="s">
        <v>698</v>
      </c>
      <c r="Z45" s="136" t="s">
        <v>2045</v>
      </c>
      <c r="AA45" s="136" t="s">
        <v>156</v>
      </c>
      <c r="AB45" s="136" t="s">
        <v>156</v>
      </c>
      <c r="AC45" s="136" t="s">
        <v>109</v>
      </c>
      <c r="AD45" s="136" t="s">
        <v>109</v>
      </c>
      <c r="AE45" s="136" t="s">
        <v>109</v>
      </c>
      <c r="AF45" s="136" t="s">
        <v>2046</v>
      </c>
      <c r="AG45" s="915" t="s">
        <v>1851</v>
      </c>
      <c r="AH45" s="136" t="s">
        <v>1740</v>
      </c>
      <c r="AI45" s="136"/>
      <c r="AJ45" s="136"/>
      <c r="AK45" s="136"/>
      <c r="AL45" s="136"/>
      <c r="AM45" s="274" t="s">
        <v>2047</v>
      </c>
      <c r="AN45" s="136"/>
    </row>
    <row r="46" spans="1:40" ht="126">
      <c r="A46" s="39" t="s">
        <v>2048</v>
      </c>
      <c r="B46" s="297" t="s">
        <v>2032</v>
      </c>
      <c r="C46" s="732" t="s">
        <v>111</v>
      </c>
      <c r="D46" s="39" t="s">
        <v>109</v>
      </c>
      <c r="E46" s="136" t="s">
        <v>2049</v>
      </c>
      <c r="F46" s="273" t="s">
        <v>2034</v>
      </c>
      <c r="G46" s="273" t="s">
        <v>2050</v>
      </c>
      <c r="H46" s="273" t="s">
        <v>2051</v>
      </c>
      <c r="I46" s="273" t="s">
        <v>2052</v>
      </c>
      <c r="J46" s="908"/>
      <c r="K46" s="179" t="s">
        <v>130</v>
      </c>
      <c r="L46" s="273" t="s">
        <v>2053</v>
      </c>
      <c r="M46" s="727"/>
      <c r="N46" s="273" t="s">
        <v>130</v>
      </c>
      <c r="O46" s="727"/>
      <c r="P46" s="273" t="s">
        <v>130</v>
      </c>
      <c r="Q46" s="727"/>
      <c r="R46" s="136" t="s">
        <v>2054</v>
      </c>
      <c r="S46" s="136" t="s">
        <v>2055</v>
      </c>
      <c r="T46" s="299" t="s">
        <v>2056</v>
      </c>
      <c r="U46" s="136" t="s">
        <v>2057</v>
      </c>
      <c r="V46" s="136" t="s">
        <v>1774</v>
      </c>
      <c r="W46" s="136" t="s">
        <v>2043</v>
      </c>
      <c r="X46" s="136" t="s">
        <v>2044</v>
      </c>
      <c r="Y46" s="179" t="s">
        <v>698</v>
      </c>
      <c r="Z46" s="136" t="s">
        <v>2045</v>
      </c>
      <c r="AA46" s="136" t="s">
        <v>156</v>
      </c>
      <c r="AB46" s="136" t="s">
        <v>156</v>
      </c>
      <c r="AC46" s="136" t="s">
        <v>109</v>
      </c>
      <c r="AD46" s="136" t="s">
        <v>109</v>
      </c>
      <c r="AE46" s="136" t="s">
        <v>109</v>
      </c>
      <c r="AF46" s="136" t="s">
        <v>2046</v>
      </c>
      <c r="AG46" s="136" t="s">
        <v>1797</v>
      </c>
      <c r="AH46" s="136" t="s">
        <v>1740</v>
      </c>
      <c r="AI46" s="136"/>
      <c r="AJ46" s="136"/>
      <c r="AK46" s="136"/>
      <c r="AL46" s="136"/>
      <c r="AM46" s="274"/>
      <c r="AN46" s="136"/>
    </row>
    <row r="47" spans="1:40" ht="238">
      <c r="A47" s="136" t="s">
        <v>2058</v>
      </c>
      <c r="B47" s="297" t="s">
        <v>2032</v>
      </c>
      <c r="C47" s="732" t="s">
        <v>111</v>
      </c>
      <c r="D47" s="39" t="s">
        <v>109</v>
      </c>
      <c r="E47" s="136" t="s">
        <v>2059</v>
      </c>
      <c r="F47" s="273" t="s">
        <v>2060</v>
      </c>
      <c r="G47" s="273" t="s">
        <v>2061</v>
      </c>
      <c r="H47" s="273" t="s">
        <v>2062</v>
      </c>
      <c r="I47" s="245" t="s">
        <v>4586</v>
      </c>
      <c r="J47" s="909"/>
      <c r="K47" s="179" t="s">
        <v>4741</v>
      </c>
      <c r="L47" s="245" t="s">
        <v>4742</v>
      </c>
      <c r="M47" s="727"/>
      <c r="N47" s="245" t="s">
        <v>4587</v>
      </c>
      <c r="O47" s="727"/>
      <c r="P47" s="245" t="s">
        <v>4588</v>
      </c>
      <c r="Q47" s="727"/>
      <c r="R47" s="136" t="s">
        <v>2063</v>
      </c>
      <c r="S47" s="136" t="s">
        <v>2064</v>
      </c>
      <c r="T47" s="299" t="s">
        <v>2065</v>
      </c>
      <c r="U47" s="136" t="s">
        <v>2066</v>
      </c>
      <c r="V47" s="136" t="s">
        <v>2067</v>
      </c>
      <c r="W47" s="136"/>
      <c r="X47" s="136" t="s">
        <v>2068</v>
      </c>
      <c r="Y47" s="179" t="s">
        <v>52</v>
      </c>
      <c r="Z47" s="136" t="s">
        <v>112</v>
      </c>
      <c r="AA47" s="136"/>
      <c r="AB47" s="136"/>
      <c r="AC47" s="136"/>
      <c r="AD47" s="136"/>
      <c r="AE47" s="136"/>
      <c r="AF47" s="136" t="s">
        <v>698</v>
      </c>
      <c r="AG47" s="136" t="s">
        <v>2069</v>
      </c>
      <c r="AH47" s="136" t="s">
        <v>2070</v>
      </c>
      <c r="AI47" s="136"/>
      <c r="AJ47" s="136"/>
      <c r="AK47" s="136"/>
      <c r="AL47" s="136"/>
      <c r="AM47" s="274"/>
      <c r="AN47" s="136"/>
    </row>
    <row r="48" spans="1:40" ht="210">
      <c r="A48" s="39" t="s">
        <v>2071</v>
      </c>
      <c r="B48" s="297" t="s">
        <v>1679</v>
      </c>
      <c r="C48" s="733" t="s">
        <v>111</v>
      </c>
      <c r="D48" s="39" t="s">
        <v>109</v>
      </c>
      <c r="E48" s="136" t="s">
        <v>2072</v>
      </c>
      <c r="F48" s="136" t="s">
        <v>2073</v>
      </c>
      <c r="G48" s="273" t="s">
        <v>2074</v>
      </c>
      <c r="H48" s="273" t="s">
        <v>2075</v>
      </c>
      <c r="I48" s="273" t="s">
        <v>2076</v>
      </c>
      <c r="J48" s="908"/>
      <c r="K48" s="179" t="s">
        <v>130</v>
      </c>
      <c r="L48" s="273" t="s">
        <v>2076</v>
      </c>
      <c r="M48" s="727"/>
      <c r="N48" s="273" t="s">
        <v>2076</v>
      </c>
      <c r="O48" s="727"/>
      <c r="P48" s="273" t="s">
        <v>2076</v>
      </c>
      <c r="Q48" s="727"/>
      <c r="R48" s="136" t="s">
        <v>2077</v>
      </c>
      <c r="S48" s="136" t="s">
        <v>2078</v>
      </c>
      <c r="T48" s="136" t="s">
        <v>2079</v>
      </c>
      <c r="U48" s="136" t="s">
        <v>130</v>
      </c>
      <c r="V48" s="136" t="s">
        <v>2080</v>
      </c>
      <c r="W48" s="136" t="s">
        <v>2081</v>
      </c>
      <c r="X48" s="136" t="s">
        <v>2082</v>
      </c>
      <c r="Y48" s="179" t="s">
        <v>109</v>
      </c>
      <c r="Z48" s="136" t="s">
        <v>130</v>
      </c>
      <c r="AA48" s="136" t="s">
        <v>130</v>
      </c>
      <c r="AB48" s="136" t="s">
        <v>130</v>
      </c>
      <c r="AC48" s="136" t="s">
        <v>109</v>
      </c>
      <c r="AD48" s="136" t="s">
        <v>109</v>
      </c>
      <c r="AE48" s="136" t="s">
        <v>109</v>
      </c>
      <c r="AF48" s="136" t="s">
        <v>109</v>
      </c>
      <c r="AG48" s="136" t="s">
        <v>1851</v>
      </c>
      <c r="AH48" s="136" t="s">
        <v>1740</v>
      </c>
      <c r="AI48" s="136"/>
      <c r="AJ48" s="136"/>
      <c r="AK48" s="136"/>
      <c r="AL48" s="136"/>
      <c r="AM48" s="274" t="s">
        <v>2083</v>
      </c>
      <c r="AN48" s="136"/>
    </row>
    <row r="49" spans="1:40">
      <c r="A49" s="301"/>
      <c r="B49" s="916" t="s">
        <v>2084</v>
      </c>
      <c r="C49" s="302"/>
      <c r="D49" s="302"/>
      <c r="E49" s="303"/>
      <c r="F49" s="303"/>
      <c r="G49" s="303"/>
      <c r="H49" s="303"/>
      <c r="I49" s="303"/>
      <c r="J49" s="303"/>
      <c r="K49" s="303"/>
      <c r="L49" s="303"/>
      <c r="M49" s="303"/>
      <c r="N49" s="303"/>
      <c r="O49" s="303"/>
      <c r="P49" s="303"/>
      <c r="Q49" s="303"/>
      <c r="R49" s="303"/>
      <c r="S49" s="303"/>
      <c r="T49" s="303"/>
      <c r="U49" s="303"/>
      <c r="V49" s="303"/>
      <c r="W49" s="303"/>
      <c r="X49" s="303"/>
      <c r="Y49" s="303"/>
      <c r="Z49" s="303"/>
      <c r="AA49" s="303"/>
      <c r="AB49" s="303"/>
      <c r="AC49" s="303"/>
      <c r="AD49" s="303"/>
      <c r="AE49" s="303"/>
      <c r="AF49" s="303"/>
      <c r="AG49" s="303"/>
      <c r="AH49" s="303"/>
      <c r="AI49" s="304"/>
      <c r="AJ49" s="304"/>
      <c r="AK49" s="304"/>
      <c r="AL49" s="304"/>
      <c r="AM49" s="305"/>
      <c r="AN49" s="305"/>
    </row>
    <row r="50" spans="1:40" ht="140">
      <c r="A50" s="306" t="s">
        <v>2085</v>
      </c>
      <c r="B50" s="307" t="s">
        <v>1679</v>
      </c>
      <c r="C50" s="113" t="s">
        <v>534</v>
      </c>
      <c r="D50" s="306" t="s">
        <v>109</v>
      </c>
      <c r="E50" s="308" t="s">
        <v>2086</v>
      </c>
      <c r="F50" s="308" t="s">
        <v>2087</v>
      </c>
      <c r="G50" s="273" t="s">
        <v>2088</v>
      </c>
      <c r="H50" s="273" t="s">
        <v>2089</v>
      </c>
      <c r="I50" s="273" t="s">
        <v>2090</v>
      </c>
      <c r="J50" s="908"/>
      <c r="K50" s="179" t="s">
        <v>130</v>
      </c>
      <c r="L50" s="273" t="s">
        <v>2091</v>
      </c>
      <c r="M50" s="727"/>
      <c r="N50" s="273" t="s">
        <v>2092</v>
      </c>
      <c r="O50" s="727"/>
      <c r="P50" s="273" t="s">
        <v>2093</v>
      </c>
      <c r="Q50" s="727"/>
      <c r="R50" s="136" t="s">
        <v>2094</v>
      </c>
      <c r="S50" s="136" t="s">
        <v>2095</v>
      </c>
      <c r="T50" s="136" t="s">
        <v>2096</v>
      </c>
      <c r="U50" s="136" t="s">
        <v>130</v>
      </c>
      <c r="V50" s="136" t="s">
        <v>2097</v>
      </c>
      <c r="W50" s="136" t="s">
        <v>2098</v>
      </c>
      <c r="X50" s="136" t="s">
        <v>2099</v>
      </c>
      <c r="Y50" s="179" t="s">
        <v>109</v>
      </c>
      <c r="Z50" s="136" t="s">
        <v>130</v>
      </c>
      <c r="AA50" s="136" t="s">
        <v>130</v>
      </c>
      <c r="AB50" s="136" t="s">
        <v>130</v>
      </c>
      <c r="AC50" s="136" t="s">
        <v>109</v>
      </c>
      <c r="AD50" s="136" t="s">
        <v>109</v>
      </c>
      <c r="AE50" s="136" t="s">
        <v>109</v>
      </c>
      <c r="AF50" s="136" t="s">
        <v>109</v>
      </c>
      <c r="AG50" s="136" t="s">
        <v>2100</v>
      </c>
      <c r="AH50" s="136" t="s">
        <v>2101</v>
      </c>
      <c r="AI50" s="136"/>
      <c r="AJ50" s="136"/>
      <c r="AK50" s="136"/>
      <c r="AL50" s="136"/>
      <c r="AM50" s="274" t="s">
        <v>2102</v>
      </c>
      <c r="AN50" s="136"/>
    </row>
    <row r="51" spans="1:40" ht="84">
      <c r="A51" s="306" t="s">
        <v>2103</v>
      </c>
      <c r="B51" s="307" t="s">
        <v>1679</v>
      </c>
      <c r="C51" s="113" t="s">
        <v>534</v>
      </c>
      <c r="D51" s="306" t="s">
        <v>109</v>
      </c>
      <c r="E51" s="308" t="s">
        <v>2104</v>
      </c>
      <c r="F51" s="308" t="s">
        <v>2105</v>
      </c>
      <c r="G51" s="273" t="s">
        <v>2106</v>
      </c>
      <c r="H51" s="273" t="s">
        <v>2107</v>
      </c>
      <c r="I51" s="273" t="s">
        <v>2108</v>
      </c>
      <c r="J51" s="908"/>
      <c r="K51" s="179" t="s">
        <v>4589</v>
      </c>
      <c r="L51" s="273" t="s">
        <v>2109</v>
      </c>
      <c r="M51" s="727"/>
      <c r="N51" s="273" t="s">
        <v>2110</v>
      </c>
      <c r="O51" s="727"/>
      <c r="P51" s="273" t="s">
        <v>2093</v>
      </c>
      <c r="Q51" s="727"/>
      <c r="R51" s="136" t="s">
        <v>2111</v>
      </c>
      <c r="S51" s="136" t="s">
        <v>2112</v>
      </c>
      <c r="T51" s="136" t="s">
        <v>2096</v>
      </c>
      <c r="U51" s="136" t="s">
        <v>130</v>
      </c>
      <c r="V51" s="136" t="s">
        <v>2097</v>
      </c>
      <c r="W51" s="136" t="s">
        <v>2113</v>
      </c>
      <c r="X51" s="136" t="s">
        <v>2099</v>
      </c>
      <c r="Y51" s="179" t="s">
        <v>109</v>
      </c>
      <c r="Z51" s="136" t="s">
        <v>130</v>
      </c>
      <c r="AA51" s="136" t="s">
        <v>130</v>
      </c>
      <c r="AB51" s="136" t="s">
        <v>130</v>
      </c>
      <c r="AC51" s="136" t="s">
        <v>109</v>
      </c>
      <c r="AD51" s="136" t="s">
        <v>109</v>
      </c>
      <c r="AE51" s="136" t="s">
        <v>109</v>
      </c>
      <c r="AF51" s="136" t="s">
        <v>109</v>
      </c>
      <c r="AG51" s="136" t="s">
        <v>2114</v>
      </c>
      <c r="AH51" s="136" t="s">
        <v>2101</v>
      </c>
      <c r="AI51" s="136"/>
      <c r="AJ51" s="136"/>
      <c r="AK51" s="136"/>
      <c r="AL51" s="136"/>
      <c r="AM51" s="274" t="s">
        <v>2115</v>
      </c>
      <c r="AN51" s="136"/>
    </row>
    <row r="52" spans="1:40">
      <c r="A52" s="301"/>
      <c r="B52" s="916" t="s">
        <v>2116</v>
      </c>
      <c r="C52" s="302"/>
      <c r="D52" s="302"/>
      <c r="E52" s="303"/>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c r="AI52" s="304"/>
      <c r="AJ52" s="304"/>
      <c r="AK52" s="304"/>
      <c r="AL52" s="304"/>
      <c r="AM52" s="305"/>
      <c r="AN52" s="305"/>
    </row>
    <row r="53" spans="1:40" ht="60" customHeight="1">
      <c r="A53" s="309" t="s">
        <v>2117</v>
      </c>
      <c r="B53" s="310" t="s">
        <v>1679</v>
      </c>
      <c r="C53" s="113" t="s">
        <v>534</v>
      </c>
      <c r="D53" s="311" t="s">
        <v>109</v>
      </c>
      <c r="E53" s="311" t="s">
        <v>2118</v>
      </c>
      <c r="F53" s="311" t="s">
        <v>2119</v>
      </c>
      <c r="G53" s="273" t="s">
        <v>2120</v>
      </c>
      <c r="H53" s="273" t="s">
        <v>2121</v>
      </c>
      <c r="I53" s="273" t="s">
        <v>2122</v>
      </c>
      <c r="J53" s="917"/>
      <c r="K53" s="1003" t="s">
        <v>4590</v>
      </c>
      <c r="L53" s="273" t="s">
        <v>2123</v>
      </c>
      <c r="M53" s="190" t="s">
        <v>4591</v>
      </c>
      <c r="N53" s="273" t="s">
        <v>2124</v>
      </c>
      <c r="O53" s="190" t="s">
        <v>2123</v>
      </c>
      <c r="P53" s="273" t="s">
        <v>130</v>
      </c>
      <c r="Q53" s="190" t="s">
        <v>4592</v>
      </c>
      <c r="R53" s="244"/>
      <c r="S53" s="244" t="s">
        <v>2125</v>
      </c>
      <c r="T53" s="244"/>
      <c r="U53" s="244"/>
      <c r="V53" s="244">
        <v>4</v>
      </c>
      <c r="W53" s="244" t="s">
        <v>2126</v>
      </c>
      <c r="X53" s="244" t="s">
        <v>2126</v>
      </c>
      <c r="Y53" s="244" t="s">
        <v>2127</v>
      </c>
      <c r="Z53" s="244" t="s">
        <v>2126</v>
      </c>
      <c r="AA53" s="244" t="s">
        <v>2126</v>
      </c>
      <c r="AB53" s="244" t="s">
        <v>2126</v>
      </c>
      <c r="AC53" s="244" t="s">
        <v>2126</v>
      </c>
      <c r="AD53" s="244" t="s">
        <v>2126</v>
      </c>
      <c r="AE53" s="244" t="s">
        <v>2126</v>
      </c>
      <c r="AF53" s="244"/>
      <c r="AG53" s="244" t="s">
        <v>2128</v>
      </c>
      <c r="AH53" s="244" t="s">
        <v>2129</v>
      </c>
      <c r="AI53" s="136"/>
      <c r="AJ53" s="136"/>
      <c r="AK53" s="136"/>
      <c r="AL53" s="136"/>
    </row>
    <row r="54" spans="1:40" ht="70">
      <c r="A54" s="309" t="s">
        <v>2130</v>
      </c>
      <c r="B54" s="310" t="s">
        <v>1679</v>
      </c>
      <c r="C54" s="113" t="s">
        <v>534</v>
      </c>
      <c r="D54" s="311" t="s">
        <v>109</v>
      </c>
      <c r="E54" s="311" t="s">
        <v>2131</v>
      </c>
      <c r="F54" s="311" t="s">
        <v>2132</v>
      </c>
      <c r="G54" s="273" t="s">
        <v>2133</v>
      </c>
      <c r="H54" s="273" t="s">
        <v>2134</v>
      </c>
      <c r="I54" s="273" t="s">
        <v>2135</v>
      </c>
      <c r="J54" s="918"/>
      <c r="K54" s="1004" t="s">
        <v>4593</v>
      </c>
      <c r="L54" s="273" t="s">
        <v>2136</v>
      </c>
      <c r="M54" s="919" t="s">
        <v>4594</v>
      </c>
      <c r="N54" s="273" t="s">
        <v>2137</v>
      </c>
      <c r="O54" s="919" t="s">
        <v>4218</v>
      </c>
      <c r="P54" s="273" t="s">
        <v>2138</v>
      </c>
      <c r="Q54" s="727"/>
      <c r="R54" s="244"/>
      <c r="S54" s="244" t="s">
        <v>2139</v>
      </c>
      <c r="T54" s="244" t="s">
        <v>2140</v>
      </c>
      <c r="U54" s="244" t="s">
        <v>2141</v>
      </c>
      <c r="V54" s="244">
        <v>1</v>
      </c>
      <c r="W54" s="244" t="s">
        <v>2126</v>
      </c>
      <c r="X54" s="244" t="s">
        <v>2126</v>
      </c>
      <c r="Y54" s="244" t="s">
        <v>2142</v>
      </c>
      <c r="Z54" s="244" t="s">
        <v>109</v>
      </c>
      <c r="AA54" s="244" t="s">
        <v>2143</v>
      </c>
      <c r="AB54" s="244" t="s">
        <v>2143</v>
      </c>
      <c r="AC54" s="244" t="s">
        <v>109</v>
      </c>
      <c r="AD54" s="244" t="s">
        <v>2144</v>
      </c>
      <c r="AE54" s="244" t="s">
        <v>2145</v>
      </c>
      <c r="AF54" s="244" t="s">
        <v>698</v>
      </c>
      <c r="AG54" s="244" t="s">
        <v>2146</v>
      </c>
      <c r="AH54" s="244" t="s">
        <v>2147</v>
      </c>
      <c r="AI54" s="136"/>
      <c r="AJ54" s="136"/>
      <c r="AK54" s="136"/>
      <c r="AL54" s="136"/>
    </row>
    <row r="55" spans="1:40" ht="67.5" customHeight="1">
      <c r="A55" s="309" t="s">
        <v>2148</v>
      </c>
      <c r="B55" s="310" t="s">
        <v>1679</v>
      </c>
      <c r="C55" s="113" t="s">
        <v>534</v>
      </c>
      <c r="D55" s="311" t="s">
        <v>109</v>
      </c>
      <c r="E55" s="311" t="s">
        <v>2149</v>
      </c>
      <c r="F55" s="311" t="s">
        <v>2150</v>
      </c>
      <c r="G55" s="273" t="s">
        <v>2151</v>
      </c>
      <c r="H55" s="273" t="s">
        <v>2152</v>
      </c>
      <c r="I55" s="273" t="s">
        <v>2153</v>
      </c>
      <c r="J55" s="920"/>
      <c r="K55" s="1004" t="s">
        <v>4595</v>
      </c>
      <c r="L55" s="273" t="s">
        <v>2154</v>
      </c>
      <c r="M55" s="921" t="s">
        <v>4596</v>
      </c>
      <c r="N55" s="273" t="s">
        <v>2155</v>
      </c>
      <c r="O55" s="921" t="s">
        <v>4597</v>
      </c>
      <c r="P55" s="273" t="s">
        <v>2156</v>
      </c>
      <c r="Q55" s="727"/>
      <c r="R55" s="244"/>
      <c r="S55" s="244" t="s">
        <v>2157</v>
      </c>
      <c r="T55" s="244"/>
      <c r="U55" s="244" t="s">
        <v>2158</v>
      </c>
      <c r="V55" s="244" t="s">
        <v>1269</v>
      </c>
      <c r="W55" s="244" t="s">
        <v>2126</v>
      </c>
      <c r="X55" s="244" t="s">
        <v>2126</v>
      </c>
      <c r="Y55" s="244" t="s">
        <v>2159</v>
      </c>
      <c r="Z55" s="244" t="s">
        <v>2160</v>
      </c>
      <c r="AA55" s="244" t="s">
        <v>2161</v>
      </c>
      <c r="AB55" s="244" t="s">
        <v>2162</v>
      </c>
      <c r="AC55" s="244" t="s">
        <v>2163</v>
      </c>
      <c r="AD55" s="244" t="s">
        <v>109</v>
      </c>
      <c r="AE55" s="244"/>
      <c r="AF55" s="244" t="s">
        <v>109</v>
      </c>
      <c r="AG55" s="244" t="s">
        <v>2164</v>
      </c>
      <c r="AH55" s="244" t="s">
        <v>2165</v>
      </c>
      <c r="AI55" s="136"/>
      <c r="AJ55" s="136"/>
      <c r="AK55" s="136"/>
      <c r="AL55" s="136"/>
    </row>
    <row r="56" spans="1:40" ht="138" customHeight="1">
      <c r="A56" s="309" t="s">
        <v>2166</v>
      </c>
      <c r="B56" s="310" t="s">
        <v>1679</v>
      </c>
      <c r="C56" s="732" t="s">
        <v>111</v>
      </c>
      <c r="D56" s="311" t="s">
        <v>109</v>
      </c>
      <c r="E56" s="312" t="s">
        <v>2167</v>
      </c>
      <c r="F56" s="312" t="s">
        <v>2168</v>
      </c>
      <c r="G56" s="273" t="s">
        <v>2169</v>
      </c>
      <c r="H56" s="273" t="s">
        <v>2170</v>
      </c>
      <c r="I56" s="273" t="s">
        <v>2171</v>
      </c>
      <c r="J56" s="922"/>
      <c r="K56" s="1004" t="s">
        <v>4743</v>
      </c>
      <c r="L56" s="273" t="s">
        <v>2172</v>
      </c>
      <c r="M56" s="921" t="s">
        <v>4744</v>
      </c>
      <c r="N56" s="273" t="s">
        <v>4745</v>
      </c>
      <c r="O56" s="921" t="s">
        <v>4218</v>
      </c>
      <c r="P56" s="245" t="s">
        <v>2173</v>
      </c>
      <c r="Q56" s="727"/>
      <c r="R56" s="158"/>
      <c r="S56" s="158" t="s">
        <v>2169</v>
      </c>
      <c r="T56" s="158" t="s">
        <v>231</v>
      </c>
      <c r="U56" s="158" t="s">
        <v>2175</v>
      </c>
      <c r="V56" s="158">
        <v>1</v>
      </c>
      <c r="W56" s="158" t="s">
        <v>2126</v>
      </c>
      <c r="X56" s="158" t="s">
        <v>2126</v>
      </c>
      <c r="Y56" s="158" t="s">
        <v>2159</v>
      </c>
      <c r="Z56" s="158" t="s">
        <v>2176</v>
      </c>
      <c r="AA56" s="158" t="s">
        <v>2177</v>
      </c>
      <c r="AB56" s="158" t="s">
        <v>2178</v>
      </c>
      <c r="AC56" s="158" t="s">
        <v>2126</v>
      </c>
      <c r="AD56" s="158" t="s">
        <v>2179</v>
      </c>
      <c r="AE56" s="158" t="s">
        <v>2180</v>
      </c>
      <c r="AF56" s="158"/>
      <c r="AG56" s="158" t="s">
        <v>2181</v>
      </c>
      <c r="AH56" s="158" t="s">
        <v>2182</v>
      </c>
      <c r="AI56" s="136"/>
      <c r="AJ56" s="136"/>
      <c r="AK56" s="136"/>
      <c r="AL56" s="136"/>
    </row>
    <row r="57" spans="1:40" ht="77.25" customHeight="1">
      <c r="A57" s="309" t="s">
        <v>2183</v>
      </c>
      <c r="B57" s="310" t="s">
        <v>1679</v>
      </c>
      <c r="C57" s="113" t="s">
        <v>534</v>
      </c>
      <c r="D57" s="311" t="s">
        <v>92</v>
      </c>
      <c r="E57" s="312" t="s">
        <v>2184</v>
      </c>
      <c r="F57" s="312" t="s">
        <v>2185</v>
      </c>
      <c r="G57" s="273" t="s">
        <v>2186</v>
      </c>
      <c r="H57" s="273" t="s">
        <v>2187</v>
      </c>
      <c r="I57" s="273" t="s">
        <v>2188</v>
      </c>
      <c r="J57" s="918"/>
      <c r="K57" s="1004" t="s">
        <v>4598</v>
      </c>
      <c r="L57" s="273" t="s">
        <v>2189</v>
      </c>
      <c r="M57" s="921" t="s">
        <v>4218</v>
      </c>
      <c r="N57" s="273" t="s">
        <v>2190</v>
      </c>
      <c r="O57" s="921" t="s">
        <v>4599</v>
      </c>
      <c r="P57" s="273" t="s">
        <v>2191</v>
      </c>
      <c r="Q57" s="727"/>
      <c r="R57" s="158"/>
      <c r="S57" s="158" t="s">
        <v>2192</v>
      </c>
      <c r="T57" s="158" t="s">
        <v>231</v>
      </c>
      <c r="U57" s="158" t="s">
        <v>2193</v>
      </c>
      <c r="V57" s="158">
        <v>1</v>
      </c>
      <c r="W57" s="158" t="s">
        <v>2126</v>
      </c>
      <c r="X57" s="158" t="s">
        <v>2126</v>
      </c>
      <c r="Y57" s="158" t="s">
        <v>2159</v>
      </c>
      <c r="Z57" s="158" t="s">
        <v>2194</v>
      </c>
      <c r="AA57" s="158" t="s">
        <v>2178</v>
      </c>
      <c r="AB57" s="158" t="s">
        <v>2178</v>
      </c>
      <c r="AC57" s="158" t="s">
        <v>2195</v>
      </c>
      <c r="AD57" s="158" t="s">
        <v>2196</v>
      </c>
      <c r="AE57" s="158" t="s">
        <v>2197</v>
      </c>
      <c r="AF57" s="158" t="s">
        <v>2127</v>
      </c>
      <c r="AG57" s="158" t="s">
        <v>2198</v>
      </c>
      <c r="AH57" s="158" t="s">
        <v>2199</v>
      </c>
      <c r="AI57" s="136"/>
      <c r="AJ57" s="136"/>
      <c r="AK57" s="136"/>
      <c r="AL57" s="136"/>
    </row>
    <row r="58" spans="1:40" ht="70">
      <c r="A58" s="309" t="s">
        <v>2200</v>
      </c>
      <c r="B58" s="310" t="s">
        <v>1679</v>
      </c>
      <c r="C58" s="113" t="s">
        <v>534</v>
      </c>
      <c r="D58" s="311" t="s">
        <v>109</v>
      </c>
      <c r="E58" s="312" t="s">
        <v>2201</v>
      </c>
      <c r="F58" s="312" t="s">
        <v>2202</v>
      </c>
      <c r="G58" s="273" t="s">
        <v>2203</v>
      </c>
      <c r="H58" s="273" t="s">
        <v>2204</v>
      </c>
      <c r="I58" s="273" t="s">
        <v>2205</v>
      </c>
      <c r="J58" s="918"/>
      <c r="K58" s="1004" t="s">
        <v>4600</v>
      </c>
      <c r="L58" s="273" t="s">
        <v>2206</v>
      </c>
      <c r="M58" s="921" t="s">
        <v>4601</v>
      </c>
      <c r="N58" s="273" t="s">
        <v>2207</v>
      </c>
      <c r="O58" s="921" t="s">
        <v>4218</v>
      </c>
      <c r="P58" s="273" t="s">
        <v>2208</v>
      </c>
      <c r="Q58" s="919" t="s">
        <v>4218</v>
      </c>
      <c r="R58" s="158"/>
      <c r="S58" s="158" t="s">
        <v>2209</v>
      </c>
      <c r="T58" s="158" t="s">
        <v>2210</v>
      </c>
      <c r="U58" s="158" t="s">
        <v>2211</v>
      </c>
      <c r="V58" s="158">
        <v>1</v>
      </c>
      <c r="W58" s="158" t="s">
        <v>2126</v>
      </c>
      <c r="X58" s="158" t="s">
        <v>2126</v>
      </c>
      <c r="Y58" s="158" t="s">
        <v>2127</v>
      </c>
      <c r="Z58" s="158" t="s">
        <v>2126</v>
      </c>
      <c r="AA58" s="158" t="s">
        <v>2212</v>
      </c>
      <c r="AB58" s="158" t="s">
        <v>2126</v>
      </c>
      <c r="AC58" s="158" t="s">
        <v>2126</v>
      </c>
      <c r="AD58" s="158" t="s">
        <v>2126</v>
      </c>
      <c r="AE58" s="158" t="s">
        <v>2126</v>
      </c>
      <c r="AF58" s="158" t="s">
        <v>2127</v>
      </c>
      <c r="AG58" s="158" t="s">
        <v>2213</v>
      </c>
      <c r="AH58" s="158" t="s">
        <v>2214</v>
      </c>
      <c r="AI58" s="136"/>
      <c r="AJ58" s="136"/>
      <c r="AK58" s="136"/>
      <c r="AL58" s="136"/>
      <c r="AM58" s="102"/>
      <c r="AN58" s="102"/>
    </row>
    <row r="59" spans="1:40" ht="70">
      <c r="A59" s="309" t="s">
        <v>2215</v>
      </c>
      <c r="B59" s="313" t="s">
        <v>2216</v>
      </c>
      <c r="C59" s="314" t="s">
        <v>51</v>
      </c>
      <c r="D59" s="312" t="s">
        <v>109</v>
      </c>
      <c r="E59" s="312" t="s">
        <v>2217</v>
      </c>
      <c r="F59" s="312" t="s">
        <v>2218</v>
      </c>
      <c r="G59" s="273" t="s">
        <v>2219</v>
      </c>
      <c r="H59" s="273" t="s">
        <v>2220</v>
      </c>
      <c r="I59" s="273" t="s">
        <v>2221</v>
      </c>
      <c r="J59" s="920"/>
      <c r="K59" s="1004" t="s">
        <v>4602</v>
      </c>
      <c r="L59" s="273" t="s">
        <v>2222</v>
      </c>
      <c r="M59" s="921" t="s">
        <v>4603</v>
      </c>
      <c r="N59" s="273" t="s">
        <v>2223</v>
      </c>
      <c r="O59" s="921" t="s">
        <v>4604</v>
      </c>
      <c r="P59" s="273" t="s">
        <v>2224</v>
      </c>
      <c r="Q59" s="921" t="s">
        <v>4605</v>
      </c>
      <c r="R59" s="136"/>
      <c r="S59" s="136" t="s">
        <v>2225</v>
      </c>
      <c r="T59" s="136" t="s">
        <v>2226</v>
      </c>
      <c r="U59" s="136" t="s">
        <v>2227</v>
      </c>
      <c r="V59" s="136" t="s">
        <v>1269</v>
      </c>
      <c r="W59" s="136" t="s">
        <v>2228</v>
      </c>
      <c r="X59" s="136" t="s">
        <v>2126</v>
      </c>
      <c r="Y59" s="136" t="s">
        <v>2229</v>
      </c>
      <c r="Z59" s="136" t="s">
        <v>2230</v>
      </c>
      <c r="AA59" s="136"/>
      <c r="AB59" s="136"/>
      <c r="AC59" s="136"/>
      <c r="AD59" s="136"/>
      <c r="AE59" s="136"/>
      <c r="AF59" s="136"/>
      <c r="AG59" s="136" t="s">
        <v>2231</v>
      </c>
      <c r="AH59" s="136" t="s">
        <v>2232</v>
      </c>
      <c r="AI59" s="136"/>
      <c r="AJ59" s="136"/>
      <c r="AK59" s="136"/>
      <c r="AL59" s="136"/>
      <c r="AM59" s="102"/>
      <c r="AN59" s="102"/>
    </row>
    <row r="60" spans="1:40" hidden="1">
      <c r="A60" s="315"/>
      <c r="B60" s="316" t="s">
        <v>2233</v>
      </c>
      <c r="C60" s="316"/>
      <c r="D60" s="317"/>
      <c r="E60" s="318"/>
      <c r="F60" s="318"/>
      <c r="G60" s="319"/>
      <c r="H60" s="319"/>
      <c r="I60" s="319"/>
      <c r="J60" s="728"/>
      <c r="K60" s="728"/>
      <c r="L60" s="319"/>
      <c r="M60" s="728"/>
      <c r="N60" s="319"/>
      <c r="O60" s="728"/>
      <c r="P60" s="319"/>
      <c r="Q60" s="728"/>
      <c r="R60" s="318"/>
      <c r="S60" s="318"/>
      <c r="T60" s="318"/>
      <c r="U60" s="318"/>
      <c r="V60" s="320"/>
      <c r="W60" s="318"/>
      <c r="X60" s="318"/>
      <c r="Y60" s="321"/>
      <c r="Z60" s="316"/>
      <c r="AA60" s="316"/>
      <c r="AB60" s="316"/>
      <c r="AC60" s="318"/>
      <c r="AD60" s="318"/>
      <c r="AE60" s="318"/>
      <c r="AF60" s="318"/>
      <c r="AG60" s="318"/>
      <c r="AH60" s="322"/>
      <c r="AI60" s="323"/>
      <c r="AJ60" s="323"/>
      <c r="AK60" s="323"/>
      <c r="AL60" s="323"/>
      <c r="AM60" s="323"/>
      <c r="AN60" s="323"/>
    </row>
    <row r="61" spans="1:40" ht="196" hidden="1">
      <c r="A61" s="324"/>
      <c r="B61" s="325"/>
      <c r="C61" s="326"/>
      <c r="D61" s="326" t="s">
        <v>109</v>
      </c>
      <c r="E61" s="1300" t="s">
        <v>2234</v>
      </c>
      <c r="F61" s="823" t="s">
        <v>2235</v>
      </c>
      <c r="G61" s="327" t="s">
        <v>2236</v>
      </c>
      <c r="H61" s="327" t="s">
        <v>2237</v>
      </c>
      <c r="I61" s="327" t="s">
        <v>2238</v>
      </c>
      <c r="J61" s="729"/>
      <c r="K61" s="729"/>
      <c r="L61" s="328" t="s">
        <v>2239</v>
      </c>
      <c r="M61" s="731"/>
      <c r="N61" s="328" t="s">
        <v>2240</v>
      </c>
      <c r="O61" s="731"/>
      <c r="P61" s="327" t="s">
        <v>2241</v>
      </c>
      <c r="Q61" s="729"/>
      <c r="R61" s="329"/>
      <c r="S61" s="329" t="s">
        <v>2242</v>
      </c>
      <c r="T61" s="329"/>
      <c r="U61" s="329"/>
      <c r="V61" s="822" t="s">
        <v>697</v>
      </c>
      <c r="W61" s="329" t="s">
        <v>2126</v>
      </c>
      <c r="X61" s="329" t="s">
        <v>2126</v>
      </c>
      <c r="Y61" s="1301" t="s">
        <v>2127</v>
      </c>
      <c r="Z61" s="1301"/>
      <c r="AA61" s="1301"/>
      <c r="AB61" s="1301"/>
      <c r="AC61" s="1301"/>
      <c r="AD61" s="1301"/>
      <c r="AE61" s="1301"/>
      <c r="AF61" s="1301"/>
      <c r="AG61" s="823" t="s">
        <v>2213</v>
      </c>
      <c r="AH61" s="822" t="s">
        <v>2243</v>
      </c>
    </row>
    <row r="62" spans="1:40" ht="112" hidden="1">
      <c r="A62" s="324"/>
      <c r="B62" s="325"/>
      <c r="C62" s="326"/>
      <c r="D62" s="326"/>
      <c r="E62" s="1300"/>
      <c r="F62" s="823" t="s">
        <v>2244</v>
      </c>
      <c r="G62" s="327" t="s">
        <v>2245</v>
      </c>
      <c r="H62" s="327" t="s">
        <v>2246</v>
      </c>
      <c r="I62" s="327" t="s">
        <v>2247</v>
      </c>
      <c r="J62" s="729"/>
      <c r="K62" s="729"/>
      <c r="L62" s="328" t="s">
        <v>2248</v>
      </c>
      <c r="M62" s="731"/>
      <c r="N62" s="328" t="s">
        <v>2249</v>
      </c>
      <c r="O62" s="731"/>
      <c r="P62" s="327" t="s">
        <v>2250</v>
      </c>
      <c r="Q62" s="729"/>
      <c r="R62" s="329"/>
      <c r="S62" s="329" t="s">
        <v>2251</v>
      </c>
      <c r="T62" s="329"/>
      <c r="U62" s="329"/>
      <c r="V62" s="822" t="s">
        <v>697</v>
      </c>
      <c r="W62" s="329" t="s">
        <v>2126</v>
      </c>
      <c r="X62" s="329" t="s">
        <v>2126</v>
      </c>
      <c r="Y62" s="326" t="s">
        <v>2252</v>
      </c>
      <c r="Z62" s="823"/>
      <c r="AA62" s="823"/>
      <c r="AB62" s="823"/>
      <c r="AC62" s="823"/>
      <c r="AD62" s="823"/>
      <c r="AE62" s="823"/>
      <c r="AF62" s="823"/>
      <c r="AG62" s="823" t="s">
        <v>2253</v>
      </c>
      <c r="AH62" s="822" t="s">
        <v>2254</v>
      </c>
    </row>
    <row r="63" spans="1:40" ht="28" hidden="1">
      <c r="A63" s="324"/>
      <c r="B63" s="325"/>
      <c r="C63" s="326"/>
      <c r="D63" s="326"/>
      <c r="E63" s="1302" t="s">
        <v>2255</v>
      </c>
      <c r="F63" s="330" t="s">
        <v>2256</v>
      </c>
      <c r="G63" s="331" t="s">
        <v>2257</v>
      </c>
      <c r="H63" s="332" t="s">
        <v>2258</v>
      </c>
      <c r="I63" s="331" t="s">
        <v>2259</v>
      </c>
      <c r="J63" s="730"/>
      <c r="K63" s="730"/>
      <c r="L63" s="331" t="s">
        <v>2260</v>
      </c>
      <c r="M63" s="730"/>
      <c r="N63" s="331" t="s">
        <v>2261</v>
      </c>
      <c r="O63" s="730"/>
      <c r="P63" s="331" t="s">
        <v>2262</v>
      </c>
      <c r="Q63" s="730"/>
      <c r="R63" s="330"/>
      <c r="S63" s="330" t="s">
        <v>2263</v>
      </c>
      <c r="T63" s="330" t="s">
        <v>2264</v>
      </c>
      <c r="U63" s="330" t="s">
        <v>2265</v>
      </c>
      <c r="V63" s="333">
        <v>1</v>
      </c>
      <c r="W63" s="330" t="s">
        <v>2126</v>
      </c>
      <c r="X63" s="330" t="s">
        <v>2126</v>
      </c>
      <c r="Y63" s="334" t="s">
        <v>2126</v>
      </c>
      <c r="Z63" s="330" t="s">
        <v>2126</v>
      </c>
      <c r="AA63" s="330" t="s">
        <v>2126</v>
      </c>
      <c r="AB63" s="330" t="s">
        <v>2126</v>
      </c>
      <c r="AC63" s="330" t="s">
        <v>2126</v>
      </c>
      <c r="AD63" s="330" t="s">
        <v>2126</v>
      </c>
      <c r="AE63" s="330" t="s">
        <v>2266</v>
      </c>
      <c r="AF63" s="330" t="s">
        <v>2267</v>
      </c>
      <c r="AG63" s="330" t="s">
        <v>2268</v>
      </c>
      <c r="AH63" s="333" t="s">
        <v>2199</v>
      </c>
    </row>
    <row r="64" spans="1:40" ht="42" hidden="1">
      <c r="A64" s="324"/>
      <c r="B64" s="325"/>
      <c r="C64" s="326"/>
      <c r="D64" s="326"/>
      <c r="E64" s="1302"/>
      <c r="F64" s="330"/>
      <c r="G64" s="331" t="s">
        <v>2269</v>
      </c>
      <c r="H64" s="332" t="s">
        <v>2270</v>
      </c>
      <c r="I64" s="331" t="s">
        <v>2271</v>
      </c>
      <c r="J64" s="730"/>
      <c r="K64" s="730"/>
      <c r="L64" s="331" t="s">
        <v>2272</v>
      </c>
      <c r="M64" s="730"/>
      <c r="N64" s="331" t="s">
        <v>2273</v>
      </c>
      <c r="O64" s="730"/>
      <c r="P64" s="331" t="s">
        <v>2274</v>
      </c>
      <c r="Q64" s="730"/>
      <c r="R64" s="330"/>
      <c r="S64" s="330" t="s">
        <v>2275</v>
      </c>
      <c r="T64" s="330" t="s">
        <v>231</v>
      </c>
      <c r="U64" s="330" t="s">
        <v>2276</v>
      </c>
      <c r="V64" s="333">
        <v>1</v>
      </c>
      <c r="W64" s="330" t="s">
        <v>2126</v>
      </c>
      <c r="X64" s="330" t="s">
        <v>2126</v>
      </c>
      <c r="Y64" s="334" t="s">
        <v>2126</v>
      </c>
      <c r="Z64" s="330" t="s">
        <v>2126</v>
      </c>
      <c r="AA64" s="330" t="s">
        <v>2126</v>
      </c>
      <c r="AB64" s="330" t="s">
        <v>2126</v>
      </c>
      <c r="AC64" s="330" t="s">
        <v>2126</v>
      </c>
      <c r="AD64" s="330" t="s">
        <v>2126</v>
      </c>
      <c r="AE64" s="330" t="s">
        <v>2277</v>
      </c>
      <c r="AF64" s="330"/>
      <c r="AG64" s="330" t="s">
        <v>2278</v>
      </c>
      <c r="AH64" s="333" t="s">
        <v>2279</v>
      </c>
    </row>
    <row r="65" spans="1:34" ht="28" hidden="1">
      <c r="A65" s="324"/>
      <c r="B65" s="325"/>
      <c r="C65" s="326"/>
      <c r="D65" s="326"/>
      <c r="E65" s="1302"/>
      <c r="F65" s="330"/>
      <c r="G65" s="331" t="s">
        <v>2280</v>
      </c>
      <c r="H65" s="332" t="s">
        <v>2281</v>
      </c>
      <c r="I65" s="331" t="s">
        <v>2282</v>
      </c>
      <c r="J65" s="730"/>
      <c r="K65" s="730"/>
      <c r="L65" s="331" t="s">
        <v>2282</v>
      </c>
      <c r="M65" s="730"/>
      <c r="N65" s="331" t="s">
        <v>2283</v>
      </c>
      <c r="O65" s="730"/>
      <c r="P65" s="331" t="s">
        <v>2284</v>
      </c>
      <c r="Q65" s="730"/>
      <c r="R65" s="330"/>
      <c r="S65" s="330" t="s">
        <v>2285</v>
      </c>
      <c r="T65" s="330" t="s">
        <v>231</v>
      </c>
      <c r="U65" s="330" t="s">
        <v>2286</v>
      </c>
      <c r="V65" s="333">
        <v>1</v>
      </c>
      <c r="W65" s="330" t="s">
        <v>2126</v>
      </c>
      <c r="X65" s="330" t="s">
        <v>2126</v>
      </c>
      <c r="Y65" s="334" t="s">
        <v>2126</v>
      </c>
      <c r="Z65" s="330" t="s">
        <v>2126</v>
      </c>
      <c r="AA65" s="330" t="s">
        <v>2126</v>
      </c>
      <c r="AB65" s="330" t="s">
        <v>2126</v>
      </c>
      <c r="AC65" s="330" t="s">
        <v>2126</v>
      </c>
      <c r="AD65" s="330" t="s">
        <v>2126</v>
      </c>
      <c r="AE65" s="330"/>
      <c r="AF65" s="330"/>
      <c r="AG65" s="330" t="s">
        <v>2287</v>
      </c>
      <c r="AH65" s="333" t="s">
        <v>2288</v>
      </c>
    </row>
    <row r="66" spans="1:34" ht="28" hidden="1">
      <c r="A66" s="324"/>
      <c r="B66" s="325"/>
      <c r="C66" s="326"/>
      <c r="D66" s="326"/>
      <c r="E66" s="1302"/>
      <c r="F66" s="330"/>
      <c r="G66" s="331" t="s">
        <v>2289</v>
      </c>
      <c r="H66" s="332" t="s">
        <v>2290</v>
      </c>
      <c r="I66" s="331" t="s">
        <v>2291</v>
      </c>
      <c r="J66" s="730"/>
      <c r="K66" s="730"/>
      <c r="L66" s="331" t="s">
        <v>2292</v>
      </c>
      <c r="M66" s="730"/>
      <c r="N66" s="331" t="s">
        <v>2293</v>
      </c>
      <c r="O66" s="730"/>
      <c r="P66" s="331" t="s">
        <v>2294</v>
      </c>
      <c r="Q66" s="730"/>
      <c r="R66" s="330"/>
      <c r="S66" s="330" t="s">
        <v>2295</v>
      </c>
      <c r="T66" s="330" t="s">
        <v>231</v>
      </c>
      <c r="U66" s="330" t="s">
        <v>2296</v>
      </c>
      <c r="V66" s="333">
        <v>1</v>
      </c>
      <c r="W66" s="330" t="s">
        <v>2126</v>
      </c>
      <c r="X66" s="330" t="s">
        <v>2126</v>
      </c>
      <c r="Y66" s="334" t="s">
        <v>2159</v>
      </c>
      <c r="Z66" s="330" t="s">
        <v>2297</v>
      </c>
      <c r="AA66" s="330" t="s">
        <v>2178</v>
      </c>
      <c r="AB66" s="330" t="s">
        <v>2178</v>
      </c>
      <c r="AC66" s="330" t="s">
        <v>2126</v>
      </c>
      <c r="AD66" s="330" t="s">
        <v>2179</v>
      </c>
      <c r="AE66" s="330" t="s">
        <v>2298</v>
      </c>
      <c r="AF66" s="330"/>
      <c r="AG66" s="330" t="s">
        <v>2213</v>
      </c>
      <c r="AH66" s="333" t="s">
        <v>2299</v>
      </c>
    </row>
    <row r="67" spans="1:34" ht="28" hidden="1">
      <c r="A67" s="324"/>
      <c r="B67" s="325"/>
      <c r="C67" s="326"/>
      <c r="D67" s="326"/>
      <c r="E67" s="1302"/>
      <c r="F67" s="330"/>
      <c r="G67" s="331" t="s">
        <v>2300</v>
      </c>
      <c r="H67" s="332" t="s">
        <v>1007</v>
      </c>
      <c r="I67" s="331" t="s">
        <v>2301</v>
      </c>
      <c r="J67" s="730"/>
      <c r="K67" s="730"/>
      <c r="L67" s="331" t="s">
        <v>2302</v>
      </c>
      <c r="M67" s="730"/>
      <c r="N67" s="331" t="s">
        <v>2303</v>
      </c>
      <c r="O67" s="730"/>
      <c r="P67" s="331" t="s">
        <v>2304</v>
      </c>
      <c r="Q67" s="730"/>
      <c r="R67" s="330"/>
      <c r="S67" s="330" t="s">
        <v>2295</v>
      </c>
      <c r="T67" s="330" t="s">
        <v>231</v>
      </c>
      <c r="U67" s="330" t="s">
        <v>2296</v>
      </c>
      <c r="V67" s="333">
        <v>1</v>
      </c>
      <c r="W67" s="330" t="s">
        <v>2126</v>
      </c>
      <c r="X67" s="330" t="s">
        <v>2126</v>
      </c>
      <c r="Y67" s="334" t="s">
        <v>2159</v>
      </c>
      <c r="Z67" s="330" t="s">
        <v>2305</v>
      </c>
      <c r="AA67" s="330" t="s">
        <v>2178</v>
      </c>
      <c r="AB67" s="330" t="s">
        <v>2178</v>
      </c>
      <c r="AC67" s="330" t="s">
        <v>2126</v>
      </c>
      <c r="AD67" s="330" t="s">
        <v>1007</v>
      </c>
      <c r="AE67" s="330" t="s">
        <v>2306</v>
      </c>
      <c r="AF67" s="330"/>
      <c r="AG67" s="330" t="s">
        <v>2307</v>
      </c>
      <c r="AH67" s="333" t="s">
        <v>2299</v>
      </c>
    </row>
    <row r="68" spans="1:34" ht="42" hidden="1">
      <c r="A68" s="324"/>
      <c r="B68" s="325"/>
      <c r="C68" s="326"/>
      <c r="D68" s="326"/>
      <c r="E68" s="330" t="s">
        <v>2308</v>
      </c>
      <c r="F68" s="330" t="s">
        <v>2309</v>
      </c>
      <c r="G68" s="331" t="s">
        <v>2310</v>
      </c>
      <c r="H68" s="332" t="s">
        <v>2311</v>
      </c>
      <c r="I68" s="331"/>
      <c r="J68" s="730"/>
      <c r="K68" s="730"/>
      <c r="L68" s="331"/>
      <c r="M68" s="730"/>
      <c r="N68" s="331"/>
      <c r="O68" s="730"/>
      <c r="P68" s="331"/>
      <c r="Q68" s="730"/>
      <c r="R68" s="330"/>
      <c r="S68" s="330" t="s">
        <v>2192</v>
      </c>
      <c r="T68" s="330" t="s">
        <v>231</v>
      </c>
      <c r="U68" s="330" t="s">
        <v>2193</v>
      </c>
      <c r="V68" s="333">
        <v>1</v>
      </c>
      <c r="W68" s="330" t="s">
        <v>2126</v>
      </c>
      <c r="X68" s="330" t="s">
        <v>2126</v>
      </c>
      <c r="Y68" s="334" t="s">
        <v>2159</v>
      </c>
      <c r="Z68" s="330" t="s">
        <v>2194</v>
      </c>
      <c r="AA68" s="330" t="s">
        <v>2178</v>
      </c>
      <c r="AB68" s="330" t="s">
        <v>2178</v>
      </c>
      <c r="AC68" s="330" t="s">
        <v>2312</v>
      </c>
      <c r="AD68" s="330" t="s">
        <v>2313</v>
      </c>
      <c r="AE68" s="330" t="s">
        <v>2314</v>
      </c>
      <c r="AF68" s="330" t="s">
        <v>2127</v>
      </c>
      <c r="AG68" s="330" t="s">
        <v>2315</v>
      </c>
      <c r="AH68" s="333" t="s">
        <v>2316</v>
      </c>
    </row>
    <row r="69" spans="1:34" ht="28" hidden="1">
      <c r="A69" s="324"/>
      <c r="B69" s="325"/>
      <c r="C69" s="326"/>
      <c r="D69" s="326"/>
      <c r="E69" s="330" t="s">
        <v>2317</v>
      </c>
      <c r="F69" s="330"/>
      <c r="G69" s="331"/>
      <c r="H69" s="332"/>
      <c r="I69" s="331"/>
      <c r="J69" s="730"/>
      <c r="K69" s="730"/>
      <c r="L69" s="331"/>
      <c r="M69" s="730"/>
      <c r="N69" s="331"/>
      <c r="O69" s="730"/>
      <c r="P69" s="331"/>
      <c r="Q69" s="730"/>
      <c r="R69" s="330"/>
      <c r="S69" s="330"/>
      <c r="T69" s="330"/>
      <c r="U69" s="330"/>
      <c r="V69" s="333">
        <v>1</v>
      </c>
      <c r="W69" s="330" t="s">
        <v>2126</v>
      </c>
      <c r="X69" s="330"/>
      <c r="Y69" s="334"/>
      <c r="Z69" s="330"/>
      <c r="AA69" s="330"/>
      <c r="AB69" s="330"/>
      <c r="AC69" s="330"/>
      <c r="AD69" s="330"/>
      <c r="AE69" s="330"/>
      <c r="AF69" s="330"/>
      <c r="AG69" s="330" t="s">
        <v>2318</v>
      </c>
      <c r="AH69" s="333"/>
    </row>
    <row r="70" spans="1:34" hidden="1">
      <c r="A70" s="324"/>
      <c r="B70" s="325"/>
      <c r="C70" s="326"/>
      <c r="D70" s="326"/>
      <c r="E70" s="330" t="s">
        <v>2319</v>
      </c>
      <c r="F70" s="330" t="s">
        <v>2320</v>
      </c>
      <c r="G70" s="331" t="s">
        <v>2321</v>
      </c>
      <c r="H70" s="332" t="s">
        <v>2322</v>
      </c>
      <c r="I70" s="331"/>
      <c r="J70" s="730"/>
      <c r="K70" s="730"/>
      <c r="L70" s="331"/>
      <c r="M70" s="730"/>
      <c r="N70" s="331"/>
      <c r="O70" s="730"/>
      <c r="P70" s="331"/>
      <c r="Q70" s="730"/>
      <c r="R70" s="330"/>
      <c r="S70" s="330"/>
      <c r="T70" s="330"/>
      <c r="U70" s="330"/>
      <c r="V70" s="333">
        <v>1</v>
      </c>
      <c r="W70" s="330" t="s">
        <v>2126</v>
      </c>
      <c r="X70" s="330" t="s">
        <v>2126</v>
      </c>
      <c r="Y70" s="334" t="s">
        <v>2126</v>
      </c>
      <c r="Z70" s="330"/>
      <c r="AA70" s="330"/>
      <c r="AB70" s="330"/>
      <c r="AC70" s="330"/>
      <c r="AD70" s="330"/>
      <c r="AE70" s="330"/>
      <c r="AF70" s="330"/>
      <c r="AG70" s="330" t="s">
        <v>2323</v>
      </c>
      <c r="AH70" s="333" t="s">
        <v>2199</v>
      </c>
    </row>
    <row r="71" spans="1:34" ht="28" hidden="1">
      <c r="A71" s="324"/>
      <c r="B71" s="325"/>
      <c r="C71" s="326"/>
      <c r="D71" s="326"/>
      <c r="E71" s="330" t="s">
        <v>2324</v>
      </c>
      <c r="F71" s="330"/>
      <c r="G71" s="331" t="s">
        <v>2325</v>
      </c>
      <c r="H71" s="332" t="s">
        <v>2326</v>
      </c>
      <c r="I71" s="331"/>
      <c r="J71" s="730"/>
      <c r="K71" s="730"/>
      <c r="L71" s="331" t="s">
        <v>2327</v>
      </c>
      <c r="M71" s="730"/>
      <c r="N71" s="331" t="s">
        <v>2327</v>
      </c>
      <c r="O71" s="730"/>
      <c r="P71" s="331" t="s">
        <v>2327</v>
      </c>
      <c r="Q71" s="730"/>
      <c r="R71" s="330"/>
      <c r="S71" s="330"/>
      <c r="T71" s="330" t="s">
        <v>2210</v>
      </c>
      <c r="U71" s="330"/>
      <c r="V71" s="333" t="s">
        <v>697</v>
      </c>
      <c r="W71" s="330" t="s">
        <v>2126</v>
      </c>
      <c r="X71" s="330" t="s">
        <v>2126</v>
      </c>
      <c r="Y71" s="334" t="s">
        <v>2328</v>
      </c>
      <c r="Z71" s="330" t="s">
        <v>2126</v>
      </c>
      <c r="AA71" s="330"/>
      <c r="AB71" s="330"/>
      <c r="AC71" s="330"/>
      <c r="AD71" s="330"/>
      <c r="AE71" s="330"/>
      <c r="AF71" s="330"/>
      <c r="AG71" s="330" t="s">
        <v>2329</v>
      </c>
      <c r="AH71" s="333" t="s">
        <v>2165</v>
      </c>
    </row>
    <row r="72" spans="1:34" ht="28" hidden="1">
      <c r="A72" s="324"/>
      <c r="B72" s="325"/>
      <c r="C72" s="326"/>
      <c r="D72" s="326"/>
      <c r="E72" s="330" t="s">
        <v>2330</v>
      </c>
      <c r="F72" s="330" t="s">
        <v>2331</v>
      </c>
      <c r="G72" s="331" t="s">
        <v>2332</v>
      </c>
      <c r="H72" s="332" t="s">
        <v>2333</v>
      </c>
      <c r="I72" s="331" t="s">
        <v>2334</v>
      </c>
      <c r="J72" s="730"/>
      <c r="K72" s="730"/>
      <c r="L72" s="331" t="s">
        <v>2335</v>
      </c>
      <c r="M72" s="730"/>
      <c r="N72" s="331" t="s">
        <v>2336</v>
      </c>
      <c r="O72" s="730"/>
      <c r="P72" s="331" t="s">
        <v>2337</v>
      </c>
      <c r="Q72" s="730"/>
      <c r="R72" s="330"/>
      <c r="S72" s="330" t="s">
        <v>2338</v>
      </c>
      <c r="T72" s="330" t="s">
        <v>231</v>
      </c>
      <c r="U72" s="330" t="s">
        <v>2339</v>
      </c>
      <c r="V72" s="333">
        <v>1</v>
      </c>
      <c r="W72" s="330" t="s">
        <v>2126</v>
      </c>
      <c r="X72" s="330" t="s">
        <v>2126</v>
      </c>
      <c r="Y72" s="334" t="s">
        <v>2127</v>
      </c>
      <c r="Z72" s="330" t="s">
        <v>2126</v>
      </c>
      <c r="AA72" s="330" t="s">
        <v>2212</v>
      </c>
      <c r="AB72" s="330" t="s">
        <v>2126</v>
      </c>
      <c r="AC72" s="330" t="s">
        <v>2126</v>
      </c>
      <c r="AD72" s="330" t="s">
        <v>2126</v>
      </c>
      <c r="AE72" s="330" t="s">
        <v>2126</v>
      </c>
      <c r="AF72" s="330" t="s">
        <v>2127</v>
      </c>
      <c r="AG72" s="330" t="s">
        <v>2340</v>
      </c>
      <c r="AH72" s="333" t="s">
        <v>2182</v>
      </c>
    </row>
    <row r="73" spans="1:34" ht="28" hidden="1">
      <c r="A73" s="324"/>
      <c r="B73" s="325"/>
      <c r="C73" s="326"/>
      <c r="D73" s="326"/>
      <c r="E73" s="330" t="s">
        <v>2341</v>
      </c>
      <c r="F73" s="330"/>
      <c r="G73" s="331"/>
      <c r="H73" s="331"/>
      <c r="I73" s="331" t="s">
        <v>2342</v>
      </c>
      <c r="J73" s="730"/>
      <c r="K73" s="730"/>
      <c r="L73" s="331"/>
      <c r="M73" s="730"/>
      <c r="N73" s="331"/>
      <c r="O73" s="730"/>
      <c r="P73" s="331"/>
      <c r="Q73" s="730"/>
      <c r="R73" s="330"/>
      <c r="S73" s="330"/>
      <c r="T73" s="330"/>
      <c r="U73" s="330"/>
      <c r="V73" s="333"/>
      <c r="W73" s="330"/>
      <c r="X73" s="330"/>
      <c r="Y73" s="334"/>
      <c r="Z73" s="330"/>
      <c r="AA73" s="330"/>
      <c r="AB73" s="330"/>
      <c r="AC73" s="330"/>
      <c r="AD73" s="330"/>
      <c r="AE73" s="330"/>
      <c r="AF73" s="330"/>
      <c r="AG73" s="330" t="s">
        <v>2231</v>
      </c>
      <c r="AH73" s="333" t="s">
        <v>2165</v>
      </c>
    </row>
    <row r="74" spans="1:34" ht="28" hidden="1">
      <c r="A74" s="324"/>
      <c r="B74" s="335"/>
      <c r="C74" s="330"/>
      <c r="D74" s="334"/>
      <c r="E74" s="330" t="s">
        <v>2343</v>
      </c>
      <c r="F74" s="330"/>
      <c r="G74" s="331"/>
      <c r="H74" s="331"/>
      <c r="I74" s="331"/>
      <c r="J74" s="730"/>
      <c r="K74" s="730"/>
      <c r="L74" s="331"/>
      <c r="M74" s="730"/>
      <c r="N74" s="331"/>
      <c r="O74" s="730"/>
      <c r="P74" s="331"/>
      <c r="Q74" s="730"/>
      <c r="R74" s="330"/>
      <c r="S74" s="330"/>
      <c r="T74" s="330"/>
      <c r="U74" s="330"/>
      <c r="V74" s="333" t="s">
        <v>1269</v>
      </c>
      <c r="W74" s="330"/>
      <c r="X74" s="330"/>
      <c r="Y74" s="334"/>
      <c r="Z74" s="330"/>
      <c r="AA74" s="330"/>
      <c r="AB74" s="330"/>
      <c r="AC74" s="330"/>
      <c r="AD74" s="330"/>
      <c r="AE74" s="330"/>
      <c r="AF74" s="330"/>
      <c r="AG74" s="330" t="s">
        <v>2344</v>
      </c>
      <c r="AH74" s="333" t="s">
        <v>2345</v>
      </c>
    </row>
    <row r="75" spans="1:34" hidden="1">
      <c r="A75" s="324"/>
      <c r="B75" s="335"/>
      <c r="C75" s="330"/>
      <c r="D75" s="334"/>
      <c r="E75" s="330" t="s">
        <v>2346</v>
      </c>
      <c r="F75" s="330" t="s">
        <v>2347</v>
      </c>
      <c r="G75" s="331" t="s">
        <v>2348</v>
      </c>
      <c r="H75" s="331" t="s">
        <v>2349</v>
      </c>
      <c r="I75" s="331" t="s">
        <v>2173</v>
      </c>
      <c r="J75" s="730"/>
      <c r="K75" s="730"/>
      <c r="L75" s="331" t="s">
        <v>2350</v>
      </c>
      <c r="M75" s="730"/>
      <c r="N75" s="331"/>
      <c r="O75" s="730"/>
      <c r="P75" s="331"/>
      <c r="Q75" s="730"/>
      <c r="R75" s="330"/>
      <c r="S75" s="330"/>
      <c r="T75" s="330"/>
      <c r="U75" s="330"/>
      <c r="V75" s="333"/>
      <c r="W75" s="330"/>
      <c r="X75" s="330"/>
      <c r="Y75" s="334"/>
      <c r="Z75" s="330"/>
      <c r="AA75" s="330"/>
      <c r="AB75" s="330"/>
      <c r="AC75" s="330"/>
      <c r="AD75" s="330"/>
      <c r="AE75" s="330"/>
      <c r="AF75" s="330"/>
      <c r="AG75" s="330" t="s">
        <v>2340</v>
      </c>
      <c r="AH75" s="333"/>
    </row>
    <row r="76" spans="1:34" ht="28" hidden="1">
      <c r="A76" s="324"/>
      <c r="B76" s="335"/>
      <c r="C76" s="330"/>
      <c r="D76" s="334"/>
      <c r="E76" s="330" t="s">
        <v>2351</v>
      </c>
      <c r="F76" s="330" t="s">
        <v>2352</v>
      </c>
      <c r="G76" s="331"/>
      <c r="H76" s="331"/>
      <c r="I76" s="331"/>
      <c r="J76" s="730"/>
      <c r="K76" s="730"/>
      <c r="L76" s="331"/>
      <c r="M76" s="730"/>
      <c r="N76" s="331"/>
      <c r="O76" s="730"/>
      <c r="P76" s="331"/>
      <c r="Q76" s="730"/>
      <c r="R76" s="330"/>
      <c r="S76" s="330"/>
      <c r="T76" s="330"/>
      <c r="U76" s="330"/>
      <c r="V76" s="333"/>
      <c r="W76" s="330"/>
      <c r="X76" s="330"/>
      <c r="Y76" s="334"/>
      <c r="Z76" s="330"/>
      <c r="AA76" s="330"/>
      <c r="AB76" s="330"/>
      <c r="AC76" s="330"/>
      <c r="AD76" s="330"/>
      <c r="AE76" s="330"/>
      <c r="AF76" s="330"/>
      <c r="AG76" s="330" t="s">
        <v>2353</v>
      </c>
      <c r="AH76" s="333"/>
    </row>
    <row r="77" spans="1:34" ht="28" hidden="1">
      <c r="A77" s="324"/>
      <c r="B77" s="335"/>
      <c r="C77" s="330"/>
      <c r="D77" s="334"/>
      <c r="E77" s="330" t="s">
        <v>2354</v>
      </c>
      <c r="F77" s="330" t="s">
        <v>2355</v>
      </c>
      <c r="G77" s="331"/>
      <c r="H77" s="331"/>
      <c r="I77" s="331"/>
      <c r="J77" s="730"/>
      <c r="K77" s="730"/>
      <c r="L77" s="331"/>
      <c r="M77" s="730"/>
      <c r="N77" s="331"/>
      <c r="O77" s="730"/>
      <c r="P77" s="331"/>
      <c r="Q77" s="730"/>
      <c r="R77" s="330"/>
      <c r="S77" s="330"/>
      <c r="T77" s="330"/>
      <c r="U77" s="330"/>
      <c r="V77" s="333"/>
      <c r="W77" s="330"/>
      <c r="X77" s="330"/>
      <c r="Y77" s="334"/>
      <c r="Z77" s="330"/>
      <c r="AA77" s="330"/>
      <c r="AB77" s="330"/>
      <c r="AC77" s="330"/>
      <c r="AD77" s="330"/>
      <c r="AE77" s="330"/>
      <c r="AF77" s="330"/>
      <c r="AG77" s="330" t="s">
        <v>2356</v>
      </c>
      <c r="AH77" s="333"/>
    </row>
    <row r="78" spans="1:34" ht="28" hidden="1">
      <c r="A78" s="324"/>
      <c r="B78" s="335"/>
      <c r="C78" s="330"/>
      <c r="D78" s="334"/>
      <c r="E78" s="330" t="s">
        <v>2357</v>
      </c>
      <c r="F78" s="330" t="s">
        <v>2358</v>
      </c>
      <c r="G78" s="331"/>
      <c r="H78" s="331"/>
      <c r="I78" s="331"/>
      <c r="J78" s="730"/>
      <c r="K78" s="730"/>
      <c r="L78" s="331"/>
      <c r="M78" s="730"/>
      <c r="N78" s="331"/>
      <c r="O78" s="730"/>
      <c r="P78" s="331"/>
      <c r="Q78" s="730"/>
      <c r="R78" s="330"/>
      <c r="S78" s="330"/>
      <c r="T78" s="330"/>
      <c r="U78" s="330"/>
      <c r="V78" s="333"/>
      <c r="W78" s="330"/>
      <c r="X78" s="330"/>
      <c r="Y78" s="334"/>
      <c r="Z78" s="330"/>
      <c r="AA78" s="330"/>
      <c r="AB78" s="330"/>
      <c r="AC78" s="330"/>
      <c r="AD78" s="330"/>
      <c r="AE78" s="330"/>
      <c r="AF78" s="330"/>
      <c r="AG78" s="330" t="s">
        <v>2315</v>
      </c>
      <c r="AH78" s="333"/>
    </row>
    <row r="79" spans="1:34" ht="28" hidden="1">
      <c r="A79" s="324"/>
      <c r="B79" s="335"/>
      <c r="C79" s="330"/>
      <c r="D79" s="334"/>
      <c r="E79" s="330"/>
      <c r="F79" s="330" t="s">
        <v>2359</v>
      </c>
      <c r="G79" s="331"/>
      <c r="H79" s="331"/>
      <c r="I79" s="331"/>
      <c r="J79" s="730"/>
      <c r="K79" s="730"/>
      <c r="L79" s="331"/>
      <c r="M79" s="730"/>
      <c r="N79" s="331"/>
      <c r="O79" s="730"/>
      <c r="P79" s="331"/>
      <c r="Q79" s="730"/>
      <c r="R79" s="330"/>
      <c r="S79" s="330"/>
      <c r="T79" s="330"/>
      <c r="U79" s="330"/>
      <c r="V79" s="333"/>
      <c r="W79" s="330"/>
      <c r="X79" s="330"/>
      <c r="Y79" s="334"/>
      <c r="Z79" s="330"/>
      <c r="AA79" s="330"/>
      <c r="AB79" s="330"/>
      <c r="AC79" s="330"/>
      <c r="AD79" s="330"/>
      <c r="AE79" s="330"/>
      <c r="AF79" s="330"/>
      <c r="AG79" s="330" t="s">
        <v>2360</v>
      </c>
      <c r="AH79" s="333"/>
    </row>
    <row r="80" spans="1:34" hidden="1">
      <c r="A80" s="324"/>
      <c r="B80" s="335"/>
      <c r="C80" s="330"/>
      <c r="D80" s="334"/>
      <c r="E80" s="330"/>
      <c r="F80" s="330" t="s">
        <v>2361</v>
      </c>
      <c r="G80" s="331"/>
      <c r="H80" s="331"/>
      <c r="I80" s="331"/>
      <c r="J80" s="730"/>
      <c r="K80" s="730"/>
      <c r="L80" s="331"/>
      <c r="M80" s="730"/>
      <c r="N80" s="331"/>
      <c r="O80" s="730"/>
      <c r="P80" s="331"/>
      <c r="Q80" s="730"/>
      <c r="R80" s="330"/>
      <c r="S80" s="330"/>
      <c r="T80" s="330"/>
      <c r="U80" s="330"/>
      <c r="V80" s="333"/>
      <c r="W80" s="330"/>
      <c r="X80" s="330"/>
      <c r="Y80" s="334"/>
      <c r="Z80" s="330"/>
      <c r="AA80" s="330"/>
      <c r="AB80" s="330"/>
      <c r="AC80" s="330"/>
      <c r="AD80" s="330"/>
      <c r="AE80" s="330"/>
      <c r="AF80" s="330"/>
      <c r="AG80" s="330" t="s">
        <v>2362</v>
      </c>
      <c r="AH80" s="333"/>
    </row>
    <row r="81" spans="1:34" ht="28" hidden="1">
      <c r="A81" s="324"/>
      <c r="B81" s="335"/>
      <c r="C81" s="330"/>
      <c r="D81" s="334"/>
      <c r="E81" s="330"/>
      <c r="F81" s="330" t="s">
        <v>2363</v>
      </c>
      <c r="G81" s="331"/>
      <c r="H81" s="331"/>
      <c r="I81" s="331"/>
      <c r="J81" s="730"/>
      <c r="K81" s="730"/>
      <c r="L81" s="331"/>
      <c r="M81" s="730"/>
      <c r="N81" s="331"/>
      <c r="O81" s="730"/>
      <c r="P81" s="331"/>
      <c r="Q81" s="730"/>
      <c r="R81" s="330"/>
      <c r="S81" s="330"/>
      <c r="T81" s="330"/>
      <c r="U81" s="330"/>
      <c r="V81" s="333"/>
      <c r="W81" s="330"/>
      <c r="X81" s="330"/>
      <c r="Y81" s="334"/>
      <c r="Z81" s="330"/>
      <c r="AA81" s="330"/>
      <c r="AB81" s="330"/>
      <c r="AC81" s="330"/>
      <c r="AD81" s="330"/>
      <c r="AE81" s="330"/>
      <c r="AF81" s="330"/>
      <c r="AG81" s="330" t="s">
        <v>2364</v>
      </c>
      <c r="AH81" s="333"/>
    </row>
    <row r="82" spans="1:34" hidden="1">
      <c r="A82" s="324"/>
      <c r="B82" s="335"/>
      <c r="C82" s="330"/>
      <c r="D82" s="334"/>
      <c r="E82" s="330"/>
      <c r="F82" s="330" t="s">
        <v>2365</v>
      </c>
      <c r="G82" s="331"/>
      <c r="H82" s="331"/>
      <c r="I82" s="331"/>
      <c r="J82" s="730"/>
      <c r="K82" s="730"/>
      <c r="L82" s="331"/>
      <c r="M82" s="730"/>
      <c r="N82" s="331"/>
      <c r="O82" s="730"/>
      <c r="P82" s="331"/>
      <c r="Q82" s="730"/>
      <c r="R82" s="330"/>
      <c r="S82" s="330"/>
      <c r="T82" s="330"/>
      <c r="U82" s="330"/>
      <c r="V82" s="333"/>
      <c r="W82" s="330"/>
      <c r="X82" s="330"/>
      <c r="Y82" s="334"/>
      <c r="Z82" s="330"/>
      <c r="AA82" s="330"/>
      <c r="AB82" s="330"/>
      <c r="AC82" s="330"/>
      <c r="AD82" s="330"/>
      <c r="AE82" s="330"/>
      <c r="AF82" s="330"/>
      <c r="AG82" s="330" t="s">
        <v>2340</v>
      </c>
      <c r="AH82" s="333"/>
    </row>
    <row r="83" spans="1:34" hidden="1">
      <c r="A83" s="324"/>
      <c r="B83" s="335"/>
      <c r="C83" s="330"/>
      <c r="D83" s="334"/>
      <c r="E83" s="330"/>
      <c r="F83" s="330" t="s">
        <v>2366</v>
      </c>
      <c r="G83" s="331" t="s">
        <v>2367</v>
      </c>
      <c r="H83" s="331"/>
      <c r="I83" s="331"/>
      <c r="J83" s="730"/>
      <c r="K83" s="730"/>
      <c r="L83" s="331"/>
      <c r="M83" s="730"/>
      <c r="N83" s="331"/>
      <c r="O83" s="730"/>
      <c r="P83" s="331"/>
      <c r="Q83" s="730"/>
      <c r="R83" s="330"/>
      <c r="S83" s="330"/>
      <c r="T83" s="330"/>
      <c r="U83" s="330"/>
      <c r="V83" s="333"/>
      <c r="W83" s="330"/>
      <c r="X83" s="330"/>
      <c r="Y83" s="334"/>
      <c r="Z83" s="330"/>
      <c r="AA83" s="330"/>
      <c r="AB83" s="330"/>
      <c r="AC83" s="330"/>
      <c r="AD83" s="330"/>
      <c r="AE83" s="330"/>
      <c r="AF83" s="330"/>
      <c r="AG83" s="330" t="s">
        <v>2368</v>
      </c>
      <c r="AH83" s="333" t="s">
        <v>2165</v>
      </c>
    </row>
    <row r="84" spans="1:34" ht="42" hidden="1">
      <c r="A84" s="324"/>
      <c r="B84" s="335"/>
      <c r="C84" s="330"/>
      <c r="D84" s="334"/>
      <c r="E84" s="330"/>
      <c r="F84" s="330" t="s">
        <v>2369</v>
      </c>
      <c r="G84" s="331" t="s">
        <v>2370</v>
      </c>
      <c r="H84" s="331"/>
      <c r="I84" s="331"/>
      <c r="J84" s="730"/>
      <c r="K84" s="730"/>
      <c r="L84" s="331"/>
      <c r="M84" s="730"/>
      <c r="N84" s="331"/>
      <c r="O84" s="730"/>
      <c r="P84" s="331"/>
      <c r="Q84" s="730"/>
      <c r="R84" s="330"/>
      <c r="S84" s="330"/>
      <c r="T84" s="330"/>
      <c r="U84" s="330"/>
      <c r="V84" s="333"/>
      <c r="W84" s="330"/>
      <c r="X84" s="330"/>
      <c r="Y84" s="334"/>
      <c r="Z84" s="330"/>
      <c r="AA84" s="330"/>
      <c r="AB84" s="330"/>
      <c r="AC84" s="330"/>
      <c r="AD84" s="330"/>
      <c r="AE84" s="330"/>
      <c r="AF84" s="330"/>
      <c r="AG84" s="330"/>
      <c r="AH84" s="333"/>
    </row>
    <row r="85" spans="1:34" hidden="1">
      <c r="A85" s="324"/>
      <c r="B85" s="335"/>
      <c r="C85" s="330"/>
      <c r="D85" s="334"/>
      <c r="E85" s="330"/>
      <c r="F85" s="330" t="s">
        <v>2371</v>
      </c>
      <c r="G85" s="331" t="s">
        <v>2367</v>
      </c>
      <c r="H85" s="331"/>
      <c r="I85" s="331"/>
      <c r="J85" s="730"/>
      <c r="K85" s="730"/>
      <c r="L85" s="331"/>
      <c r="M85" s="730"/>
      <c r="N85" s="331"/>
      <c r="O85" s="730"/>
      <c r="P85" s="331"/>
      <c r="Q85" s="730"/>
      <c r="R85" s="330"/>
      <c r="S85" s="330"/>
      <c r="T85" s="330"/>
      <c r="U85" s="330"/>
      <c r="V85" s="333"/>
      <c r="W85" s="330"/>
      <c r="X85" s="330"/>
      <c r="Y85" s="334"/>
      <c r="Z85" s="330"/>
      <c r="AA85" s="330"/>
      <c r="AB85" s="330"/>
      <c r="AC85" s="330"/>
      <c r="AD85" s="330"/>
      <c r="AE85" s="330"/>
      <c r="AF85" s="330"/>
      <c r="AG85" s="330"/>
      <c r="AH85" s="333"/>
    </row>
    <row r="86" spans="1:34" hidden="1">
      <c r="A86" s="324"/>
      <c r="B86" s="335"/>
      <c r="C86" s="330"/>
      <c r="D86" s="334"/>
      <c r="E86" s="330"/>
      <c r="F86" s="330" t="s">
        <v>2372</v>
      </c>
      <c r="G86" s="331" t="s">
        <v>2373</v>
      </c>
      <c r="H86" s="331"/>
      <c r="I86" s="331"/>
      <c r="J86" s="730"/>
      <c r="K86" s="730"/>
      <c r="L86" s="331"/>
      <c r="M86" s="730"/>
      <c r="N86" s="331"/>
      <c r="O86" s="730"/>
      <c r="P86" s="331"/>
      <c r="Q86" s="730"/>
      <c r="R86" s="330"/>
      <c r="S86" s="330"/>
      <c r="T86" s="330"/>
      <c r="U86" s="330"/>
      <c r="V86" s="333"/>
      <c r="W86" s="330"/>
      <c r="X86" s="330"/>
      <c r="Y86" s="334"/>
      <c r="Z86" s="330"/>
      <c r="AA86" s="330"/>
      <c r="AB86" s="330"/>
      <c r="AC86" s="330"/>
      <c r="AD86" s="330"/>
      <c r="AE86" s="330"/>
      <c r="AF86" s="330"/>
      <c r="AG86" s="330" t="s">
        <v>2181</v>
      </c>
      <c r="AH86" s="333"/>
    </row>
    <row r="87" spans="1:34" hidden="1">
      <c r="A87" s="324"/>
      <c r="B87" s="335"/>
      <c r="C87" s="330"/>
      <c r="D87" s="334"/>
      <c r="E87" s="336"/>
      <c r="F87" s="330" t="s">
        <v>2374</v>
      </c>
      <c r="G87" s="331" t="s">
        <v>2375</v>
      </c>
      <c r="H87" s="331"/>
      <c r="I87" s="331"/>
      <c r="J87" s="730"/>
      <c r="K87" s="730"/>
      <c r="L87" s="331"/>
      <c r="M87" s="730"/>
      <c r="N87" s="331"/>
      <c r="O87" s="730"/>
      <c r="P87" s="331"/>
      <c r="Q87" s="730"/>
      <c r="R87" s="330"/>
      <c r="S87" s="330"/>
      <c r="T87" s="330"/>
      <c r="U87" s="330"/>
      <c r="V87" s="333"/>
      <c r="W87" s="330"/>
      <c r="X87" s="330"/>
      <c r="Y87" s="334"/>
      <c r="Z87" s="330"/>
      <c r="AA87" s="330"/>
      <c r="AB87" s="330"/>
      <c r="AC87" s="330"/>
      <c r="AD87" s="330"/>
      <c r="AE87" s="330"/>
      <c r="AF87" s="330"/>
      <c r="AG87" s="330"/>
      <c r="AH87" s="333"/>
    </row>
    <row r="88" spans="1:34" ht="28" hidden="1">
      <c r="A88" s="324"/>
      <c r="B88" s="335"/>
      <c r="C88" s="330"/>
      <c r="D88" s="337"/>
      <c r="E88" s="338"/>
      <c r="F88" s="335" t="s">
        <v>2376</v>
      </c>
      <c r="G88" s="331" t="s">
        <v>2377</v>
      </c>
      <c r="H88" s="331"/>
      <c r="I88" s="331"/>
      <c r="J88" s="730"/>
      <c r="K88" s="730"/>
      <c r="L88" s="331"/>
      <c r="M88" s="730"/>
      <c r="N88" s="331"/>
      <c r="O88" s="730"/>
      <c r="P88" s="331"/>
      <c r="Q88" s="730"/>
      <c r="R88" s="330"/>
      <c r="S88" s="330"/>
      <c r="T88" s="330"/>
      <c r="U88" s="330"/>
      <c r="V88" s="333"/>
      <c r="W88" s="330"/>
      <c r="X88" s="330"/>
      <c r="Y88" s="334"/>
      <c r="Z88" s="330"/>
      <c r="AA88" s="330"/>
      <c r="AB88" s="330"/>
      <c r="AC88" s="330"/>
      <c r="AD88" s="330"/>
      <c r="AE88" s="330"/>
      <c r="AF88" s="330"/>
      <c r="AG88" s="330"/>
      <c r="AH88" s="333"/>
    </row>
    <row r="89" spans="1:34" ht="28" hidden="1">
      <c r="A89" s="324"/>
      <c r="B89" s="335"/>
      <c r="C89" s="330"/>
      <c r="D89" s="334"/>
      <c r="E89" s="339"/>
      <c r="F89" s="330" t="s">
        <v>2378</v>
      </c>
      <c r="G89" s="331" t="s">
        <v>2379</v>
      </c>
      <c r="H89" s="331" t="s">
        <v>2380</v>
      </c>
      <c r="I89" s="331" t="s">
        <v>2174</v>
      </c>
      <c r="J89" s="730"/>
      <c r="K89" s="730"/>
      <c r="L89" s="331" t="s">
        <v>2381</v>
      </c>
      <c r="M89" s="730"/>
      <c r="N89" s="331"/>
      <c r="O89" s="730"/>
      <c r="P89" s="331"/>
      <c r="Q89" s="730"/>
      <c r="R89" s="330"/>
      <c r="S89" s="330" t="s">
        <v>2382</v>
      </c>
      <c r="T89" s="330"/>
      <c r="U89" s="330"/>
      <c r="V89" s="333"/>
      <c r="W89" s="330" t="s">
        <v>2383</v>
      </c>
      <c r="X89" s="330"/>
      <c r="Y89" s="334"/>
      <c r="Z89" s="330"/>
      <c r="AA89" s="330"/>
      <c r="AB89" s="330"/>
      <c r="AC89" s="330"/>
      <c r="AD89" s="330"/>
      <c r="AE89" s="330"/>
      <c r="AF89" s="330"/>
      <c r="AG89" s="330" t="s">
        <v>2384</v>
      </c>
      <c r="AH89" s="333"/>
    </row>
    <row r="90" spans="1:34" hidden="1">
      <c r="A90" s="324"/>
      <c r="B90" s="335"/>
      <c r="C90" s="330"/>
      <c r="D90" s="334"/>
      <c r="E90" s="330"/>
      <c r="F90" s="330" t="s">
        <v>2385</v>
      </c>
      <c r="G90" s="331" t="s">
        <v>2386</v>
      </c>
      <c r="H90" s="331"/>
      <c r="I90" s="331"/>
      <c r="J90" s="730"/>
      <c r="K90" s="730"/>
      <c r="L90" s="331"/>
      <c r="M90" s="730"/>
      <c r="N90" s="331"/>
      <c r="O90" s="730"/>
      <c r="P90" s="331"/>
      <c r="Q90" s="730"/>
      <c r="R90" s="330"/>
      <c r="S90" s="330"/>
      <c r="T90" s="330"/>
      <c r="U90" s="330"/>
      <c r="V90" s="333"/>
      <c r="W90" s="330"/>
      <c r="X90" s="330"/>
      <c r="Y90" s="334"/>
      <c r="Z90" s="330"/>
      <c r="AA90" s="330"/>
      <c r="AB90" s="330"/>
      <c r="AC90" s="330"/>
      <c r="AD90" s="330"/>
      <c r="AE90" s="330"/>
      <c r="AF90" s="330"/>
      <c r="AG90" s="330"/>
      <c r="AH90" s="333"/>
    </row>
    <row r="91" spans="1:34" hidden="1">
      <c r="A91" s="324"/>
      <c r="B91" s="335"/>
      <c r="C91" s="330"/>
      <c r="D91" s="334"/>
      <c r="E91" s="330"/>
      <c r="F91" s="330" t="s">
        <v>2387</v>
      </c>
      <c r="G91" s="331" t="s">
        <v>2388</v>
      </c>
      <c r="H91" s="331" t="s">
        <v>4606</v>
      </c>
      <c r="I91" s="331"/>
      <c r="J91" s="730"/>
      <c r="K91" s="730"/>
      <c r="L91" s="331"/>
      <c r="M91" s="730"/>
      <c r="N91" s="331"/>
      <c r="O91" s="730"/>
      <c r="P91" s="331"/>
      <c r="Q91" s="730"/>
      <c r="R91" s="330"/>
      <c r="S91" s="330"/>
      <c r="T91" s="330"/>
      <c r="U91" s="330"/>
      <c r="V91" s="333"/>
      <c r="W91" s="330"/>
      <c r="X91" s="330"/>
      <c r="Y91" s="334"/>
      <c r="Z91" s="330"/>
      <c r="AA91" s="330"/>
      <c r="AB91" s="330"/>
      <c r="AC91" s="330"/>
      <c r="AD91" s="330"/>
      <c r="AE91" s="330"/>
      <c r="AF91" s="330"/>
      <c r="AG91" s="330" t="s">
        <v>2389</v>
      </c>
      <c r="AH91" s="333"/>
    </row>
    <row r="92" spans="1:34">
      <c r="A92" s="340"/>
      <c r="D92" s="341"/>
      <c r="E92" s="342"/>
      <c r="F92" s="342"/>
      <c r="G92" s="343"/>
      <c r="H92" s="343"/>
      <c r="I92" s="343"/>
      <c r="J92" s="343"/>
      <c r="K92" s="343"/>
      <c r="L92" s="343"/>
      <c r="M92" s="343"/>
      <c r="N92" s="343"/>
      <c r="O92" s="343"/>
      <c r="P92" s="343"/>
      <c r="Q92" s="343"/>
      <c r="R92" s="342"/>
      <c r="S92" s="342"/>
      <c r="T92" s="342"/>
      <c r="U92" s="342"/>
      <c r="V92" s="344"/>
      <c r="W92" s="342"/>
      <c r="X92" s="342"/>
      <c r="Y92" s="345"/>
      <c r="Z92" s="340"/>
      <c r="AC92" s="342"/>
      <c r="AD92" s="342"/>
      <c r="AE92" s="342"/>
      <c r="AF92" s="342"/>
      <c r="AG92" s="342"/>
      <c r="AH92" s="242"/>
    </row>
    <row r="93" spans="1:34">
      <c r="A93" s="1303" t="s">
        <v>2390</v>
      </c>
      <c r="B93" s="1304"/>
      <c r="C93" s="1305"/>
    </row>
    <row r="94" spans="1:34">
      <c r="A94" s="340" t="s">
        <v>2031</v>
      </c>
      <c r="B94" t="s">
        <v>2391</v>
      </c>
      <c r="C94" t="s">
        <v>2392</v>
      </c>
    </row>
    <row r="95" spans="1:34">
      <c r="A95" s="340" t="s">
        <v>2058</v>
      </c>
      <c r="B95" t="s">
        <v>2393</v>
      </c>
    </row>
    <row r="96" spans="1:34">
      <c r="A96" s="340" t="s">
        <v>2071</v>
      </c>
      <c r="B96" t="s">
        <v>2394</v>
      </c>
    </row>
    <row r="97" spans="1:2">
      <c r="A97" s="340" t="s">
        <v>2085</v>
      </c>
      <c r="B97" t="s">
        <v>2395</v>
      </c>
    </row>
    <row r="98" spans="1:2">
      <c r="A98" s="340" t="s">
        <v>2215</v>
      </c>
      <c r="B98" t="s">
        <v>2396</v>
      </c>
    </row>
    <row r="99" spans="1:2">
      <c r="A99" s="340" t="s">
        <v>1099</v>
      </c>
      <c r="B99" t="s">
        <v>1098</v>
      </c>
    </row>
    <row r="100" spans="1:2">
      <c r="A100" s="340" t="s">
        <v>1099</v>
      </c>
      <c r="B100" t="s">
        <v>1247</v>
      </c>
    </row>
  </sheetData>
  <autoFilter ref="A13:AN91" xr:uid="{00000000-0009-0000-0000-000003000000}"/>
  <mergeCells count="59">
    <mergeCell ref="E61:E62"/>
    <mergeCell ref="Y61:AF61"/>
    <mergeCell ref="E63:E67"/>
    <mergeCell ref="A93:C93"/>
    <mergeCell ref="AN10:AN13"/>
    <mergeCell ref="J12:K12"/>
    <mergeCell ref="V12:V13"/>
    <mergeCell ref="W12:W13"/>
    <mergeCell ref="X12:X13"/>
    <mergeCell ref="Y12:Y13"/>
    <mergeCell ref="Z12:Z13"/>
    <mergeCell ref="AA12:AA13"/>
    <mergeCell ref="AB12:AB13"/>
    <mergeCell ref="AC12:AC13"/>
    <mergeCell ref="AH10:AH11"/>
    <mergeCell ref="AI10:AI13"/>
    <mergeCell ref="AJ10:AJ13"/>
    <mergeCell ref="AK10:AK13"/>
    <mergeCell ref="AL10:AL13"/>
    <mergeCell ref="AM10:AM13"/>
    <mergeCell ref="AH12:AH13"/>
    <mergeCell ref="U10:U13"/>
    <mergeCell ref="V10:X11"/>
    <mergeCell ref="Y10:AB11"/>
    <mergeCell ref="AC10:AE11"/>
    <mergeCell ref="AF10:AF11"/>
    <mergeCell ref="Y9:AH9"/>
    <mergeCell ref="AI9:AN9"/>
    <mergeCell ref="E10:E13"/>
    <mergeCell ref="F10:F13"/>
    <mergeCell ref="G10:G13"/>
    <mergeCell ref="H10:H13"/>
    <mergeCell ref="I10:Q11"/>
    <mergeCell ref="R10:R13"/>
    <mergeCell ref="S10:S13"/>
    <mergeCell ref="T10:T13"/>
    <mergeCell ref="R9:T9"/>
    <mergeCell ref="AG10:AG11"/>
    <mergeCell ref="AD12:AD13"/>
    <mergeCell ref="AE12:AE13"/>
    <mergeCell ref="AF12:AF13"/>
    <mergeCell ref="AG12:AG13"/>
    <mergeCell ref="A9:A12"/>
    <mergeCell ref="B9:B12"/>
    <mergeCell ref="C9:C12"/>
    <mergeCell ref="D9:D12"/>
    <mergeCell ref="I9:Q9"/>
    <mergeCell ref="G5:H5"/>
    <mergeCell ref="S5:S8"/>
    <mergeCell ref="G6:H6"/>
    <mergeCell ref="G7:H7"/>
    <mergeCell ref="A8:B8"/>
    <mergeCell ref="G8:P8"/>
    <mergeCell ref="G4:H4"/>
    <mergeCell ref="A1:AN1"/>
    <mergeCell ref="A2:S2"/>
    <mergeCell ref="Y2:AF2"/>
    <mergeCell ref="AI2:AN2"/>
    <mergeCell ref="G3:H3"/>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483DD-5258-4BFA-A7BC-E92ED94950D4}">
  <sheetPr>
    <tabColor theme="9" tint="0.59999389629810485"/>
  </sheetPr>
  <dimension ref="A1:DT92"/>
  <sheetViews>
    <sheetView showGridLines="0" zoomScale="93" zoomScaleNormal="93" workbookViewId="0">
      <pane ySplit="12" topLeftCell="A84" activePane="bottomLeft" state="frozen"/>
      <selection pane="bottomLeft" activeCell="D81" sqref="A81:XFD81"/>
    </sheetView>
  </sheetViews>
  <sheetFormatPr defaultRowHeight="14"/>
  <cols>
    <col min="1" max="1" width="23.6640625" customWidth="1"/>
    <col min="2" max="2" width="12.5" customWidth="1"/>
    <col min="3" max="3" width="40.6640625" hidden="1" customWidth="1"/>
    <col min="4" max="4" width="27" customWidth="1"/>
    <col min="5" max="5" width="28" customWidth="1"/>
    <col min="6" max="6" width="30.33203125" customWidth="1"/>
    <col min="7" max="7" width="27.6640625" customWidth="1"/>
    <col min="8" max="8" width="24.5" customWidth="1"/>
    <col min="9" max="10" width="21.9140625" customWidth="1"/>
    <col min="11" max="11" width="18.33203125" customWidth="1"/>
    <col min="12" max="12" width="19.9140625" customWidth="1"/>
    <col min="13" max="13" width="20.33203125" customWidth="1"/>
    <col min="14" max="15" width="20" customWidth="1"/>
    <col min="16" max="16" width="21.33203125" customWidth="1"/>
    <col min="17" max="18" width="22.5" customWidth="1"/>
    <col min="19" max="20" width="22.5" hidden="1" customWidth="1"/>
    <col min="21" max="23" width="25.08203125" hidden="1" customWidth="1"/>
    <col min="24" max="28" width="19.9140625" hidden="1" customWidth="1"/>
    <col min="29" max="31" width="17.08203125" hidden="1" customWidth="1"/>
    <col min="32" max="32" width="23.4140625" hidden="1" customWidth="1"/>
    <col min="33" max="34" width="23.4140625" customWidth="1"/>
    <col min="35" max="40" width="40.6640625" hidden="1" customWidth="1"/>
  </cols>
  <sheetData>
    <row r="1" spans="1:40" ht="28">
      <c r="A1" s="1312" t="s">
        <v>3446</v>
      </c>
      <c r="B1" s="1312"/>
      <c r="C1" s="1312"/>
      <c r="D1" s="1312"/>
      <c r="E1" s="1312"/>
      <c r="F1" s="1312"/>
      <c r="G1" s="1312"/>
      <c r="H1" s="1312"/>
      <c r="I1" s="1312"/>
      <c r="J1" s="1312"/>
      <c r="K1" s="1312"/>
      <c r="L1" s="1312"/>
      <c r="M1" s="1312"/>
      <c r="N1" s="1312"/>
      <c r="O1" s="1312"/>
      <c r="P1" s="1312"/>
      <c r="Q1" s="1312"/>
      <c r="R1" s="1312"/>
      <c r="S1" s="1312"/>
      <c r="T1" s="1312"/>
      <c r="U1" s="1312"/>
      <c r="V1" s="1312"/>
      <c r="W1" s="1312"/>
      <c r="X1" s="1312"/>
      <c r="Y1" s="1312"/>
      <c r="Z1" s="1312"/>
      <c r="AA1" s="1312"/>
      <c r="AB1" s="1312"/>
      <c r="AC1" s="1312"/>
      <c r="AD1" s="1312"/>
      <c r="AE1" s="1312"/>
      <c r="AF1" s="1312"/>
      <c r="AG1" s="1312"/>
      <c r="AH1" s="1312"/>
      <c r="AI1" s="1312"/>
      <c r="AJ1" s="1312"/>
      <c r="AK1" s="1312"/>
      <c r="AL1" s="1312"/>
      <c r="AM1" s="1312"/>
      <c r="AN1" s="1312"/>
    </row>
    <row r="2" spans="1:40" ht="18">
      <c r="A2" s="1313" t="s">
        <v>667</v>
      </c>
      <c r="B2" s="1313"/>
      <c r="C2" s="1313"/>
      <c r="D2" s="1313"/>
      <c r="E2" s="1313"/>
      <c r="F2" s="1313"/>
      <c r="G2" s="1313"/>
      <c r="H2" s="1313"/>
      <c r="I2" s="1313"/>
      <c r="J2" s="1313"/>
      <c r="K2" s="1313"/>
      <c r="L2" s="1313"/>
      <c r="M2" s="1313"/>
      <c r="N2" s="1313"/>
      <c r="O2" s="1313"/>
      <c r="P2" s="1313"/>
      <c r="Q2" s="1313"/>
      <c r="R2" s="1313"/>
      <c r="S2" s="1313"/>
      <c r="T2" s="1079"/>
      <c r="U2" s="1079"/>
      <c r="V2" s="1079"/>
      <c r="W2" s="1079"/>
      <c r="X2" s="1079"/>
      <c r="Y2" s="1314" t="s">
        <v>668</v>
      </c>
      <c r="Z2" s="1314"/>
      <c r="AA2" s="1314"/>
      <c r="AB2" s="1314"/>
      <c r="AC2" s="1314"/>
      <c r="AD2" s="1314"/>
      <c r="AE2" s="1314"/>
      <c r="AF2" s="1314"/>
      <c r="AG2" s="502"/>
      <c r="AH2" s="1080"/>
      <c r="AI2" s="1315" t="s">
        <v>669</v>
      </c>
      <c r="AJ2" s="1315"/>
      <c r="AK2" s="1315"/>
      <c r="AL2" s="1315"/>
      <c r="AM2" s="1315"/>
      <c r="AN2" s="1315"/>
    </row>
    <row r="3" spans="1:40" ht="28" hidden="1">
      <c r="A3" s="358"/>
      <c r="E3" s="114" t="s">
        <v>659</v>
      </c>
      <c r="F3" s="1112" t="s">
        <v>660</v>
      </c>
      <c r="G3" s="1113"/>
      <c r="H3" s="358"/>
      <c r="I3" s="670" t="s">
        <v>4292</v>
      </c>
      <c r="J3" s="671" t="s">
        <v>4293</v>
      </c>
      <c r="K3" s="358"/>
      <c r="L3" s="358"/>
      <c r="M3" s="358"/>
      <c r="N3" s="358"/>
      <c r="O3" s="358"/>
      <c r="P3" s="503"/>
      <c r="Q3" s="503"/>
      <c r="R3" s="504"/>
      <c r="S3" s="504"/>
      <c r="T3" s="505"/>
      <c r="U3" s="505"/>
      <c r="V3" s="358"/>
      <c r="W3" s="358"/>
      <c r="X3" s="358"/>
      <c r="Y3" s="506"/>
      <c r="Z3" s="506"/>
      <c r="AA3" s="506"/>
      <c r="AB3" s="506"/>
      <c r="AC3" s="506"/>
      <c r="AD3" s="506"/>
      <c r="AE3" s="506"/>
      <c r="AF3" s="506"/>
      <c r="AG3" s="507"/>
      <c r="AH3" s="506"/>
      <c r="AI3" s="508"/>
      <c r="AJ3" s="508"/>
      <c r="AK3" s="508"/>
      <c r="AL3" s="508"/>
      <c r="AM3" s="508"/>
      <c r="AN3" s="508"/>
    </row>
    <row r="4" spans="1:40" ht="42" hidden="1">
      <c r="A4" s="358"/>
      <c r="E4" s="38" t="s">
        <v>51</v>
      </c>
      <c r="F4" s="1104" t="s">
        <v>661</v>
      </c>
      <c r="G4" s="1166"/>
      <c r="H4" s="358"/>
      <c r="I4" s="672" t="s">
        <v>4294</v>
      </c>
      <c r="J4" s="578" t="s">
        <v>4295</v>
      </c>
      <c r="K4" s="358"/>
      <c r="L4" s="358"/>
      <c r="M4" s="358"/>
      <c r="N4" s="358"/>
      <c r="O4" s="358"/>
      <c r="P4" s="503"/>
      <c r="Q4" s="503"/>
      <c r="R4" s="504"/>
      <c r="S4" s="504"/>
      <c r="T4" s="505"/>
      <c r="U4" s="505"/>
      <c r="V4" s="358"/>
      <c r="W4" s="358"/>
      <c r="X4" s="358"/>
      <c r="Y4" s="506"/>
      <c r="Z4" s="506"/>
      <c r="AA4" s="506"/>
      <c r="AB4" s="506"/>
      <c r="AC4" s="506"/>
      <c r="AD4" s="506"/>
      <c r="AE4" s="506"/>
      <c r="AF4" s="506"/>
      <c r="AG4" s="507"/>
      <c r="AH4" s="506"/>
      <c r="AI4" s="508"/>
      <c r="AJ4" s="508"/>
      <c r="AK4" s="508"/>
      <c r="AL4" s="508"/>
      <c r="AM4" s="508"/>
      <c r="AN4" s="508"/>
    </row>
    <row r="5" spans="1:40" ht="98" hidden="1">
      <c r="A5" s="358"/>
      <c r="E5" s="113" t="s">
        <v>534</v>
      </c>
      <c r="F5" s="1104" t="s">
        <v>662</v>
      </c>
      <c r="G5" s="1166"/>
      <c r="H5" s="358"/>
      <c r="I5" s="673" t="s">
        <v>4296</v>
      </c>
      <c r="J5" s="674" t="s">
        <v>4297</v>
      </c>
      <c r="K5" s="358"/>
      <c r="L5" s="358"/>
      <c r="M5" s="358"/>
      <c r="N5" s="358"/>
      <c r="O5" s="358"/>
      <c r="P5" s="503"/>
      <c r="Q5" s="503"/>
      <c r="R5" s="504"/>
      <c r="S5" s="504"/>
      <c r="T5" s="505"/>
      <c r="U5" s="505"/>
      <c r="V5" s="358"/>
      <c r="W5" s="358"/>
      <c r="X5" s="358"/>
      <c r="Y5" s="506"/>
      <c r="Z5" s="506"/>
      <c r="AA5" s="506"/>
      <c r="AB5" s="506"/>
      <c r="AC5" s="506"/>
      <c r="AD5" s="506"/>
      <c r="AE5" s="506"/>
      <c r="AF5" s="506"/>
      <c r="AG5" s="507"/>
      <c r="AH5" s="506"/>
      <c r="AI5" s="508"/>
      <c r="AJ5" s="508"/>
      <c r="AK5" s="508"/>
      <c r="AL5" s="508"/>
      <c r="AM5" s="508"/>
      <c r="AN5" s="508"/>
    </row>
    <row r="6" spans="1:40" ht="70" hidden="1">
      <c r="A6" s="358"/>
      <c r="E6" s="48" t="s">
        <v>111</v>
      </c>
      <c r="F6" s="1104" t="s">
        <v>663</v>
      </c>
      <c r="G6" s="1166"/>
      <c r="H6" s="358"/>
      <c r="I6" s="675" t="s">
        <v>4298</v>
      </c>
      <c r="J6" s="578" t="s">
        <v>4299</v>
      </c>
      <c r="K6" s="358"/>
      <c r="L6" s="358"/>
      <c r="M6" s="358"/>
      <c r="N6" s="358"/>
      <c r="O6" s="358"/>
      <c r="P6" s="503"/>
      <c r="Q6" s="503"/>
      <c r="R6" s="504"/>
      <c r="S6" s="504"/>
      <c r="T6" s="505"/>
      <c r="U6" s="505"/>
      <c r="V6" s="358"/>
      <c r="W6" s="358"/>
      <c r="X6" s="358"/>
      <c r="Y6" s="506"/>
      <c r="Z6" s="506"/>
      <c r="AA6" s="506"/>
      <c r="AB6" s="506"/>
      <c r="AC6" s="506"/>
      <c r="AD6" s="506"/>
      <c r="AE6" s="506"/>
      <c r="AF6" s="506"/>
      <c r="AG6" s="507"/>
      <c r="AH6" s="506"/>
      <c r="AI6" s="508"/>
      <c r="AJ6" s="508"/>
      <c r="AK6" s="508"/>
      <c r="AL6" s="508"/>
      <c r="AM6" s="508"/>
      <c r="AN6" s="508"/>
    </row>
    <row r="7" spans="1:40" ht="18" hidden="1">
      <c r="A7" s="358"/>
      <c r="E7" s="126" t="s">
        <v>665</v>
      </c>
      <c r="F7" s="1169" t="s">
        <v>666</v>
      </c>
      <c r="G7" s="1169"/>
      <c r="H7" s="358"/>
      <c r="I7" s="358"/>
      <c r="J7" s="358"/>
      <c r="K7" s="358"/>
      <c r="L7" s="358"/>
      <c r="M7" s="358"/>
      <c r="N7" s="358"/>
      <c r="O7" s="358"/>
      <c r="P7" s="503"/>
      <c r="Q7" s="503"/>
      <c r="R7" s="504"/>
      <c r="S7" s="504"/>
      <c r="T7" s="505"/>
      <c r="U7" s="505"/>
      <c r="V7" s="358"/>
      <c r="W7" s="358"/>
      <c r="X7" s="358"/>
      <c r="Y7" s="506"/>
      <c r="Z7" s="506"/>
      <c r="AA7" s="506"/>
      <c r="AB7" s="506"/>
      <c r="AC7" s="506"/>
      <c r="AD7" s="506"/>
      <c r="AE7" s="506"/>
      <c r="AF7" s="506"/>
      <c r="AG7" s="507"/>
      <c r="AH7" s="506"/>
      <c r="AI7" s="508"/>
      <c r="AJ7" s="508"/>
      <c r="AK7" s="508"/>
      <c r="AL7" s="508"/>
      <c r="AM7" s="508"/>
      <c r="AN7" s="508"/>
    </row>
    <row r="8" spans="1:40" ht="18" hidden="1">
      <c r="A8" s="1079"/>
      <c r="B8" s="433"/>
      <c r="C8" s="1076"/>
      <c r="D8" s="1079"/>
      <c r="E8" s="1079"/>
      <c r="F8" s="1079"/>
      <c r="G8" s="1079"/>
      <c r="H8" s="1079"/>
      <c r="I8" s="1079"/>
      <c r="J8" s="1079"/>
      <c r="K8" s="1079"/>
      <c r="L8" s="1079"/>
      <c r="M8" s="1079"/>
      <c r="N8" s="1079"/>
      <c r="O8" s="1079"/>
      <c r="P8" s="433"/>
      <c r="Q8" s="433"/>
      <c r="R8" s="434"/>
      <c r="S8" s="434"/>
      <c r="T8" s="509"/>
      <c r="U8" s="509"/>
      <c r="V8" s="1079"/>
      <c r="W8" s="1079"/>
      <c r="X8" s="1079"/>
      <c r="Y8" s="1080"/>
      <c r="Z8" s="1080"/>
      <c r="AA8" s="1080"/>
      <c r="AB8" s="1080"/>
      <c r="AC8" s="1080"/>
      <c r="AD8" s="1080"/>
      <c r="AE8" s="1080"/>
      <c r="AF8" s="1080"/>
      <c r="AG8" s="502"/>
      <c r="AH8" s="1080"/>
      <c r="AI8" s="1081"/>
      <c r="AJ8" s="1081"/>
      <c r="AK8" s="1081"/>
      <c r="AL8" s="1081"/>
      <c r="AM8" s="1081"/>
      <c r="AN8" s="1081"/>
    </row>
    <row r="9" spans="1:40" ht="18">
      <c r="A9" s="1117" t="s">
        <v>3447</v>
      </c>
      <c r="B9" s="1118" t="s">
        <v>2</v>
      </c>
      <c r="C9" s="1290" t="s">
        <v>3</v>
      </c>
      <c r="D9" s="1091" t="s">
        <v>4</v>
      </c>
      <c r="E9" s="438" t="s">
        <v>5</v>
      </c>
      <c r="F9" s="1091" t="s">
        <v>6</v>
      </c>
      <c r="G9" s="1091" t="s">
        <v>7</v>
      </c>
      <c r="H9" s="1317" t="s">
        <v>8</v>
      </c>
      <c r="I9" s="1318"/>
      <c r="J9" s="1318"/>
      <c r="K9" s="1318"/>
      <c r="L9" s="1318"/>
      <c r="M9" s="1318"/>
      <c r="N9" s="1318"/>
      <c r="O9" s="1318"/>
      <c r="P9" s="1319"/>
      <c r="Q9" s="1320" t="s">
        <v>9</v>
      </c>
      <c r="R9" s="1321"/>
      <c r="S9" s="1321"/>
      <c r="T9" s="1322"/>
      <c r="U9" s="1078"/>
      <c r="V9" s="510"/>
      <c r="W9" s="510"/>
      <c r="X9" s="510"/>
      <c r="Y9" s="1323" t="s">
        <v>10</v>
      </c>
      <c r="Z9" s="1323"/>
      <c r="AA9" s="1323"/>
      <c r="AB9" s="1323"/>
      <c r="AC9" s="1323"/>
      <c r="AD9" s="1323"/>
      <c r="AE9" s="1323"/>
      <c r="AF9" s="1323"/>
      <c r="AG9" s="1323"/>
      <c r="AH9" s="1323"/>
      <c r="AI9" s="1324" t="s">
        <v>671</v>
      </c>
      <c r="AJ9" s="1325"/>
      <c r="AK9" s="1325"/>
      <c r="AL9" s="1325"/>
      <c r="AM9" s="1325"/>
      <c r="AN9" s="1325"/>
    </row>
    <row r="10" spans="1:40" ht="14.15" customHeight="1">
      <c r="A10" s="1117"/>
      <c r="B10" s="1118"/>
      <c r="C10" s="1290"/>
      <c r="D10" s="1335" t="s">
        <v>11</v>
      </c>
      <c r="E10" s="1335" t="s">
        <v>672</v>
      </c>
      <c r="F10" s="1335" t="s">
        <v>13</v>
      </c>
      <c r="G10" s="1335" t="s">
        <v>14</v>
      </c>
      <c r="H10" s="1326" t="s">
        <v>15</v>
      </c>
      <c r="I10" s="1327"/>
      <c r="J10" s="1327"/>
      <c r="K10" s="1327"/>
      <c r="L10" s="1327"/>
      <c r="M10" s="1327"/>
      <c r="N10" s="1327"/>
      <c r="O10" s="1327"/>
      <c r="P10" s="1328"/>
      <c r="Q10" s="1335" t="s">
        <v>16</v>
      </c>
      <c r="R10" s="1335" t="s">
        <v>17</v>
      </c>
      <c r="S10" s="1335" t="s">
        <v>2399</v>
      </c>
      <c r="T10" s="1336" t="s">
        <v>19</v>
      </c>
      <c r="U10" s="1336" t="s">
        <v>2741</v>
      </c>
      <c r="V10" s="1339" t="s">
        <v>20</v>
      </c>
      <c r="W10" s="1340"/>
      <c r="X10" s="1341"/>
      <c r="Y10" s="1345" t="s">
        <v>21</v>
      </c>
      <c r="Z10" s="1345"/>
      <c r="AA10" s="1345"/>
      <c r="AB10" s="1345"/>
      <c r="AC10" s="1339" t="s">
        <v>673</v>
      </c>
      <c r="AD10" s="1340"/>
      <c r="AE10" s="1341"/>
      <c r="AF10" s="1345" t="s">
        <v>22</v>
      </c>
      <c r="AG10" s="1346" t="s">
        <v>23</v>
      </c>
      <c r="AH10" s="1348" t="s">
        <v>24</v>
      </c>
      <c r="AI10" s="1316" t="s">
        <v>674</v>
      </c>
      <c r="AJ10" s="1316" t="s">
        <v>675</v>
      </c>
      <c r="AK10" s="1316" t="s">
        <v>676</v>
      </c>
      <c r="AL10" s="1316" t="s">
        <v>677</v>
      </c>
      <c r="AM10" s="1350" t="s">
        <v>678</v>
      </c>
      <c r="AN10" s="1350" t="s">
        <v>679</v>
      </c>
    </row>
    <row r="11" spans="1:40">
      <c r="A11" s="1117"/>
      <c r="B11" s="1118"/>
      <c r="C11" s="1290"/>
      <c r="D11" s="1335"/>
      <c r="E11" s="1335"/>
      <c r="F11" s="1335"/>
      <c r="G11" s="1335"/>
      <c r="H11" s="1329"/>
      <c r="I11" s="1330"/>
      <c r="J11" s="1330"/>
      <c r="K11" s="1330"/>
      <c r="L11" s="1330"/>
      <c r="M11" s="1330"/>
      <c r="N11" s="1330"/>
      <c r="O11" s="1330"/>
      <c r="P11" s="1331"/>
      <c r="Q11" s="1335"/>
      <c r="R11" s="1335"/>
      <c r="S11" s="1335"/>
      <c r="T11" s="1337"/>
      <c r="U11" s="1337"/>
      <c r="V11" s="1342"/>
      <c r="W11" s="1343"/>
      <c r="X11" s="1344"/>
      <c r="Y11" s="1345"/>
      <c r="Z11" s="1345"/>
      <c r="AA11" s="1345"/>
      <c r="AB11" s="1345"/>
      <c r="AC11" s="1342"/>
      <c r="AD11" s="1343"/>
      <c r="AE11" s="1344"/>
      <c r="AF11" s="1345"/>
      <c r="AG11" s="1347"/>
      <c r="AH11" s="1349"/>
      <c r="AI11" s="1316"/>
      <c r="AJ11" s="1316"/>
      <c r="AK11" s="1316"/>
      <c r="AL11" s="1316"/>
      <c r="AM11" s="1350"/>
      <c r="AN11" s="1350"/>
    </row>
    <row r="12" spans="1:40">
      <c r="A12" s="1117"/>
      <c r="B12" s="1118"/>
      <c r="C12" s="1290"/>
      <c r="D12" s="1335"/>
      <c r="E12" s="1335"/>
      <c r="F12" s="1335"/>
      <c r="G12" s="1335"/>
      <c r="H12" s="1332"/>
      <c r="I12" s="1330"/>
      <c r="J12" s="1330"/>
      <c r="K12" s="1333"/>
      <c r="L12" s="1333"/>
      <c r="M12" s="1333"/>
      <c r="N12" s="1333"/>
      <c r="O12" s="1333"/>
      <c r="P12" s="1334"/>
      <c r="Q12" s="1335"/>
      <c r="R12" s="1335"/>
      <c r="S12" s="1335"/>
      <c r="T12" s="1337"/>
      <c r="U12" s="1337"/>
      <c r="V12" s="1165" t="s">
        <v>26</v>
      </c>
      <c r="W12" s="1165" t="s">
        <v>27</v>
      </c>
      <c r="X12" s="1165" t="s">
        <v>28</v>
      </c>
      <c r="Y12" s="1164" t="s">
        <v>29</v>
      </c>
      <c r="Z12" s="1164" t="s">
        <v>2402</v>
      </c>
      <c r="AA12" s="1164" t="s">
        <v>31</v>
      </c>
      <c r="AB12" s="1164" t="s">
        <v>32</v>
      </c>
      <c r="AC12" s="1164" t="s">
        <v>680</v>
      </c>
      <c r="AD12" s="1164" t="s">
        <v>34</v>
      </c>
      <c r="AE12" s="1165" t="s">
        <v>35</v>
      </c>
      <c r="AF12" s="1164" t="s">
        <v>681</v>
      </c>
      <c r="AG12" s="1352" t="s">
        <v>37</v>
      </c>
      <c r="AH12" s="1165" t="s">
        <v>46</v>
      </c>
      <c r="AI12" s="1316"/>
      <c r="AJ12" s="1316"/>
      <c r="AK12" s="1316"/>
      <c r="AL12" s="1316"/>
      <c r="AM12" s="1350"/>
      <c r="AN12" s="1350"/>
    </row>
    <row r="13" spans="1:40" ht="42">
      <c r="A13" s="129" t="s">
        <v>3448</v>
      </c>
      <c r="B13" s="130" t="s">
        <v>40</v>
      </c>
      <c r="C13" s="131" t="s">
        <v>41</v>
      </c>
      <c r="D13" s="1335"/>
      <c r="E13" s="1335"/>
      <c r="F13" s="1335"/>
      <c r="G13" s="1335"/>
      <c r="H13" s="1082" t="s">
        <v>42</v>
      </c>
      <c r="I13" s="1366" t="s">
        <v>4300</v>
      </c>
      <c r="J13" s="1366"/>
      <c r="K13" s="1367" t="s">
        <v>43</v>
      </c>
      <c r="L13" s="1355" t="s">
        <v>4303</v>
      </c>
      <c r="M13" s="1327" t="s">
        <v>44</v>
      </c>
      <c r="N13" s="1355" t="s">
        <v>4304</v>
      </c>
      <c r="O13" s="1327" t="s">
        <v>45</v>
      </c>
      <c r="P13" s="1355" t="s">
        <v>4305</v>
      </c>
      <c r="Q13" s="1335"/>
      <c r="R13" s="1335"/>
      <c r="S13" s="1335"/>
      <c r="T13" s="1338"/>
      <c r="U13" s="1338"/>
      <c r="V13" s="1351"/>
      <c r="W13" s="1351"/>
      <c r="X13" s="1351"/>
      <c r="Y13" s="1164"/>
      <c r="Z13" s="1164"/>
      <c r="AA13" s="1164"/>
      <c r="AB13" s="1164"/>
      <c r="AC13" s="1164"/>
      <c r="AD13" s="1164"/>
      <c r="AE13" s="1351"/>
      <c r="AF13" s="1164"/>
      <c r="AG13" s="1353"/>
      <c r="AH13" s="1351"/>
      <c r="AI13" s="1316"/>
      <c r="AJ13" s="1316"/>
      <c r="AK13" s="1316"/>
      <c r="AL13" s="1316"/>
      <c r="AM13" s="1350"/>
      <c r="AN13" s="1350"/>
    </row>
    <row r="14" spans="1:40" ht="198">
      <c r="A14" s="548" t="s">
        <v>3449</v>
      </c>
      <c r="B14" s="548"/>
      <c r="C14" s="548"/>
      <c r="D14" s="548"/>
      <c r="E14" s="548"/>
      <c r="F14" s="548"/>
      <c r="G14" s="548"/>
      <c r="H14" s="548"/>
      <c r="I14" s="783" t="s">
        <v>4290</v>
      </c>
      <c r="J14" s="783" t="s">
        <v>4291</v>
      </c>
      <c r="K14" s="1368"/>
      <c r="L14" s="1356"/>
      <c r="M14" s="1354"/>
      <c r="N14" s="1356"/>
      <c r="O14" s="1354"/>
      <c r="P14" s="1356"/>
      <c r="Q14" s="548"/>
      <c r="R14" s="548"/>
      <c r="S14" s="548"/>
      <c r="T14" s="548"/>
      <c r="U14" s="548"/>
      <c r="V14" s="548"/>
      <c r="W14" s="548"/>
      <c r="X14" s="548"/>
      <c r="Y14" s="548"/>
      <c r="Z14" s="548"/>
      <c r="AA14" s="548"/>
      <c r="AB14" s="548"/>
      <c r="AC14" s="548"/>
      <c r="AD14" s="548"/>
      <c r="AE14" s="548"/>
      <c r="AF14" s="548"/>
      <c r="AG14" s="548"/>
      <c r="AH14" s="548"/>
    </row>
    <row r="15" spans="1:40" ht="409.5">
      <c r="A15" s="1090" t="s">
        <v>4709</v>
      </c>
      <c r="B15" s="114" t="s">
        <v>3450</v>
      </c>
      <c r="C15" s="340" t="s">
        <v>52</v>
      </c>
      <c r="D15" s="549" t="s">
        <v>4607</v>
      </c>
      <c r="E15" s="1090" t="s">
        <v>3451</v>
      </c>
      <c r="F15" s="394" t="s">
        <v>3452</v>
      </c>
      <c r="G15" s="394" t="s">
        <v>3453</v>
      </c>
      <c r="H15" s="137" t="s">
        <v>3454</v>
      </c>
      <c r="I15" s="848"/>
      <c r="J15" s="180"/>
      <c r="K15" s="137" t="s">
        <v>3454</v>
      </c>
      <c r="L15" s="521"/>
      <c r="M15" s="137" t="s">
        <v>3454</v>
      </c>
      <c r="N15" s="521"/>
      <c r="O15" s="137" t="s">
        <v>3454</v>
      </c>
      <c r="P15" s="521"/>
      <c r="Q15" s="41" t="s">
        <v>61</v>
      </c>
      <c r="R15" s="41" t="s">
        <v>3455</v>
      </c>
      <c r="S15" s="41" t="s">
        <v>3456</v>
      </c>
      <c r="T15" s="41" t="s">
        <v>3457</v>
      </c>
      <c r="U15" s="41" t="s">
        <v>3458</v>
      </c>
      <c r="V15" s="41" t="s">
        <v>3459</v>
      </c>
      <c r="W15" s="41" t="s">
        <v>3460</v>
      </c>
      <c r="X15" s="41" t="s">
        <v>3461</v>
      </c>
      <c r="Y15" s="137" t="s">
        <v>52</v>
      </c>
      <c r="Z15" s="137" t="s">
        <v>3462</v>
      </c>
      <c r="AA15" s="137" t="s">
        <v>3463</v>
      </c>
      <c r="AB15" s="137" t="s">
        <v>112</v>
      </c>
      <c r="AC15" s="137"/>
      <c r="AD15" s="1087" t="s">
        <v>3464</v>
      </c>
      <c r="AE15" s="1087" t="s">
        <v>3464</v>
      </c>
      <c r="AF15" s="1087" t="s">
        <v>3465</v>
      </c>
      <c r="AG15" s="1087" t="s">
        <v>3466</v>
      </c>
      <c r="AH15" s="1093" t="s">
        <v>3467</v>
      </c>
    </row>
    <row r="16" spans="1:40" ht="84">
      <c r="A16" s="1357" t="s">
        <v>4710</v>
      </c>
      <c r="B16" s="1360" t="s">
        <v>3450</v>
      </c>
      <c r="C16" s="340"/>
      <c r="D16" s="923"/>
      <c r="E16" s="1363" t="s">
        <v>3468</v>
      </c>
      <c r="F16" s="550"/>
      <c r="G16" s="550"/>
      <c r="H16" s="137" t="s">
        <v>4608</v>
      </c>
      <c r="I16" s="848"/>
      <c r="J16" s="180"/>
      <c r="K16" s="137" t="s">
        <v>4609</v>
      </c>
      <c r="L16" s="521"/>
      <c r="M16" s="137" t="s">
        <v>4610</v>
      </c>
      <c r="N16" s="521"/>
      <c r="O16" s="137" t="s">
        <v>4611</v>
      </c>
      <c r="P16" s="521"/>
      <c r="Q16" s="41"/>
      <c r="R16" s="41"/>
      <c r="S16" s="41"/>
      <c r="T16" s="41"/>
      <c r="U16" s="41"/>
      <c r="V16" s="41"/>
      <c r="W16" s="41"/>
      <c r="X16" s="41"/>
      <c r="Y16" s="137"/>
      <c r="Z16" s="137"/>
      <c r="AA16" s="1085"/>
      <c r="AB16" s="137"/>
      <c r="AC16" s="137"/>
      <c r="AD16" s="1087"/>
      <c r="AE16" s="1087"/>
      <c r="AF16" s="1087"/>
      <c r="AG16" s="1087"/>
      <c r="AH16" s="1093"/>
    </row>
    <row r="17" spans="1:34" ht="28">
      <c r="A17" s="1358"/>
      <c r="B17" s="1361"/>
      <c r="C17" s="340"/>
      <c r="D17" s="923"/>
      <c r="E17" s="1364"/>
      <c r="F17" s="550"/>
      <c r="G17" s="550"/>
      <c r="H17" s="137" t="s">
        <v>4612</v>
      </c>
      <c r="I17" s="1005"/>
      <c r="J17" s="1006" t="s">
        <v>4613</v>
      </c>
      <c r="K17" s="137" t="s">
        <v>4614</v>
      </c>
      <c r="L17" s="521"/>
      <c r="M17" s="137" t="s">
        <v>4615</v>
      </c>
      <c r="N17" s="521"/>
      <c r="O17" s="137" t="s">
        <v>4615</v>
      </c>
      <c r="P17" s="521"/>
      <c r="Q17" s="41"/>
      <c r="R17" s="41"/>
      <c r="S17" s="41"/>
      <c r="T17" s="41"/>
      <c r="U17" s="41"/>
      <c r="V17" s="41"/>
      <c r="W17" s="41"/>
      <c r="X17" s="41"/>
      <c r="Y17" s="137"/>
      <c r="Z17" s="137"/>
      <c r="AA17" s="1085"/>
      <c r="AB17" s="137"/>
      <c r="AC17" s="137"/>
      <c r="AD17" s="1087"/>
      <c r="AE17" s="1087"/>
      <c r="AF17" s="1087"/>
      <c r="AG17" s="1087"/>
      <c r="AH17" s="1093"/>
    </row>
    <row r="18" spans="1:34" ht="48" customHeight="1">
      <c r="A18" s="1358"/>
      <c r="B18" s="1362"/>
      <c r="C18" s="340" t="s">
        <v>52</v>
      </c>
      <c r="D18" s="551"/>
      <c r="E18" s="1364"/>
      <c r="F18" s="550"/>
      <c r="G18" s="550"/>
      <c r="H18" s="137" t="s">
        <v>4616</v>
      </c>
      <c r="I18" s="1005"/>
      <c r="J18" s="1006" t="s">
        <v>4617</v>
      </c>
      <c r="K18" s="137" t="s">
        <v>4615</v>
      </c>
      <c r="L18" s="521"/>
      <c r="M18" s="137" t="s">
        <v>4618</v>
      </c>
      <c r="N18" s="521"/>
      <c r="O18" s="137"/>
      <c r="P18" s="521"/>
      <c r="Q18" s="41" t="s">
        <v>61</v>
      </c>
      <c r="R18" s="41" t="s">
        <v>3469</v>
      </c>
      <c r="S18" s="41" t="s">
        <v>3456</v>
      </c>
      <c r="T18" s="41" t="s">
        <v>3470</v>
      </c>
      <c r="U18" s="41" t="s">
        <v>3458</v>
      </c>
      <c r="V18" s="41" t="s">
        <v>3459</v>
      </c>
      <c r="W18" s="41" t="s">
        <v>3471</v>
      </c>
      <c r="X18" s="54"/>
      <c r="Y18" s="137" t="s">
        <v>52</v>
      </c>
      <c r="Z18" s="142" t="s">
        <v>3472</v>
      </c>
      <c r="AA18" s="394" t="s">
        <v>3473</v>
      </c>
      <c r="AB18" s="137" t="s">
        <v>3474</v>
      </c>
      <c r="AC18" s="137" t="s">
        <v>3475</v>
      </c>
      <c r="AD18" s="1087" t="s">
        <v>3464</v>
      </c>
      <c r="AE18" s="1087" t="s">
        <v>3464</v>
      </c>
      <c r="AF18" s="1087" t="s">
        <v>3465</v>
      </c>
      <c r="AG18" s="1087" t="s">
        <v>3466</v>
      </c>
      <c r="AH18" s="1093" t="s">
        <v>3467</v>
      </c>
    </row>
    <row r="19" spans="1:34" ht="59.5" customHeight="1">
      <c r="A19" s="1359"/>
      <c r="B19" s="925"/>
      <c r="C19" s="340"/>
      <c r="D19" s="551"/>
      <c r="E19" s="1365"/>
      <c r="F19" s="550"/>
      <c r="G19" s="550"/>
      <c r="H19" s="1085" t="s">
        <v>4619</v>
      </c>
      <c r="I19" s="926"/>
      <c r="J19" s="1085" t="s">
        <v>4620</v>
      </c>
      <c r="K19" s="1085" t="s">
        <v>4621</v>
      </c>
      <c r="L19" s="1083"/>
      <c r="M19" s="1085" t="s">
        <v>3692</v>
      </c>
      <c r="N19" s="1083"/>
      <c r="O19" s="1085" t="s">
        <v>3692</v>
      </c>
      <c r="P19" s="1083"/>
      <c r="Q19" s="1087" t="s">
        <v>85</v>
      </c>
      <c r="R19" s="1087" t="s">
        <v>130</v>
      </c>
      <c r="S19" s="1087" t="s">
        <v>3693</v>
      </c>
      <c r="T19" s="1087" t="s">
        <v>3694</v>
      </c>
      <c r="U19" s="1087" t="s">
        <v>3695</v>
      </c>
      <c r="V19" s="1087" t="s">
        <v>3459</v>
      </c>
      <c r="W19" s="1087" t="s">
        <v>3696</v>
      </c>
      <c r="X19" s="1087" t="s">
        <v>3697</v>
      </c>
      <c r="Y19" s="103" t="s">
        <v>3698</v>
      </c>
      <c r="Z19" s="103" t="s">
        <v>3699</v>
      </c>
      <c r="AA19" s="103" t="s">
        <v>3700</v>
      </c>
      <c r="AB19" s="103" t="s">
        <v>3700</v>
      </c>
      <c r="AC19" s="103" t="s">
        <v>3700</v>
      </c>
      <c r="AD19" s="103" t="s">
        <v>3700</v>
      </c>
      <c r="AE19" s="103" t="s">
        <v>3700</v>
      </c>
      <c r="AF19" s="1087" t="s">
        <v>3701</v>
      </c>
      <c r="AG19" s="1077" t="s">
        <v>3557</v>
      </c>
      <c r="AH19" s="927" t="s">
        <v>3702</v>
      </c>
    </row>
    <row r="20" spans="1:34" ht="409.5">
      <c r="A20" s="41" t="s">
        <v>4711</v>
      </c>
      <c r="B20" s="114" t="s">
        <v>3450</v>
      </c>
      <c r="C20" s="340" t="s">
        <v>52</v>
      </c>
      <c r="D20" s="551"/>
      <c r="E20" s="1090" t="s">
        <v>4622</v>
      </c>
      <c r="F20" s="550"/>
      <c r="G20" s="550"/>
      <c r="H20" s="137" t="s">
        <v>4623</v>
      </c>
      <c r="I20" s="928"/>
      <c r="J20" s="137" t="s">
        <v>4843</v>
      </c>
      <c r="K20" s="137" t="s">
        <v>3476</v>
      </c>
      <c r="L20" s="521"/>
      <c r="M20" s="137" t="s">
        <v>3477</v>
      </c>
      <c r="N20" s="521"/>
      <c r="O20" s="137" t="s">
        <v>3478</v>
      </c>
      <c r="P20" s="521"/>
      <c r="Q20" s="41" t="s">
        <v>61</v>
      </c>
      <c r="R20" s="41" t="s">
        <v>3469</v>
      </c>
      <c r="S20" s="41" t="s">
        <v>3456</v>
      </c>
      <c r="T20" s="41" t="s">
        <v>3470</v>
      </c>
      <c r="U20" s="41" t="s">
        <v>3458</v>
      </c>
      <c r="V20" s="41" t="s">
        <v>3459</v>
      </c>
      <c r="W20" s="41" t="s">
        <v>3471</v>
      </c>
      <c r="X20" s="54"/>
      <c r="Y20" s="137" t="s">
        <v>52</v>
      </c>
      <c r="Z20" s="142" t="s">
        <v>3472</v>
      </c>
      <c r="AA20" s="33" t="s">
        <v>3479</v>
      </c>
      <c r="AB20" s="137" t="s">
        <v>3474</v>
      </c>
      <c r="AC20" s="137" t="s">
        <v>3475</v>
      </c>
      <c r="AD20" s="1087" t="s">
        <v>3464</v>
      </c>
      <c r="AE20" s="1087" t="s">
        <v>3464</v>
      </c>
      <c r="AF20" s="1087" t="s">
        <v>3465</v>
      </c>
      <c r="AG20" s="1087" t="s">
        <v>3466</v>
      </c>
      <c r="AH20" s="1093" t="s">
        <v>3467</v>
      </c>
    </row>
    <row r="21" spans="1:34" ht="409.5">
      <c r="A21" s="41" t="s">
        <v>4712</v>
      </c>
      <c r="B21" s="113" t="s">
        <v>3480</v>
      </c>
      <c r="C21" s="340" t="s">
        <v>52</v>
      </c>
      <c r="D21" s="551"/>
      <c r="E21" s="1090" t="s">
        <v>3481</v>
      </c>
      <c r="F21" s="550"/>
      <c r="G21" s="550"/>
      <c r="H21" s="137" t="s">
        <v>3482</v>
      </c>
      <c r="I21" s="929"/>
      <c r="J21" s="1090" t="s">
        <v>130</v>
      </c>
      <c r="K21" s="137" t="s">
        <v>3483</v>
      </c>
      <c r="L21" s="521"/>
      <c r="M21" s="137" t="s">
        <v>3484</v>
      </c>
      <c r="N21" s="521"/>
      <c r="O21" s="137" t="s">
        <v>3484</v>
      </c>
      <c r="P21" s="521"/>
      <c r="Q21" s="41" t="s">
        <v>85</v>
      </c>
      <c r="R21" s="54"/>
      <c r="S21" s="41" t="s">
        <v>3456</v>
      </c>
      <c r="T21" s="41" t="s">
        <v>3485</v>
      </c>
      <c r="U21" s="41" t="s">
        <v>3486</v>
      </c>
      <c r="V21" s="41" t="s">
        <v>3459</v>
      </c>
      <c r="W21" s="41" t="s">
        <v>3487</v>
      </c>
      <c r="X21" s="54"/>
      <c r="Y21" s="137" t="s">
        <v>52</v>
      </c>
      <c r="Z21" s="142" t="s">
        <v>3488</v>
      </c>
      <c r="AA21" s="137" t="s">
        <v>3489</v>
      </c>
      <c r="AB21" s="137" t="s">
        <v>3490</v>
      </c>
      <c r="AC21" s="137" t="s">
        <v>3475</v>
      </c>
      <c r="AD21" s="1087" t="s">
        <v>3464</v>
      </c>
      <c r="AE21" s="1087" t="s">
        <v>3464</v>
      </c>
      <c r="AF21" s="1087" t="s">
        <v>3465</v>
      </c>
      <c r="AG21" s="1087" t="s">
        <v>3466</v>
      </c>
      <c r="AH21" s="1093" t="s">
        <v>3467</v>
      </c>
    </row>
    <row r="22" spans="1:34" ht="112">
      <c r="A22" s="1363" t="s">
        <v>4713</v>
      </c>
      <c r="B22" s="1369" t="s">
        <v>534</v>
      </c>
      <c r="C22" s="340"/>
      <c r="D22" s="551"/>
      <c r="E22" s="1363" t="s">
        <v>3491</v>
      </c>
      <c r="F22" s="550"/>
      <c r="G22" s="550"/>
      <c r="H22" s="137" t="s">
        <v>4624</v>
      </c>
      <c r="I22" s="849" t="s">
        <v>4625</v>
      </c>
      <c r="J22" s="137" t="s">
        <v>4626</v>
      </c>
      <c r="K22" s="137"/>
      <c r="L22" s="521"/>
      <c r="M22" s="137"/>
      <c r="N22" s="521"/>
      <c r="O22" s="137"/>
      <c r="P22" s="521"/>
      <c r="Q22" s="41"/>
      <c r="R22" s="54"/>
      <c r="S22" s="41"/>
      <c r="T22" s="41"/>
      <c r="U22" s="41"/>
      <c r="V22" s="41"/>
      <c r="W22" s="394"/>
      <c r="X22" s="87"/>
      <c r="Y22" s="137"/>
      <c r="Z22" s="930"/>
      <c r="AA22" s="1085"/>
      <c r="AB22" s="137"/>
      <c r="AC22" s="1085"/>
      <c r="AD22" s="1087"/>
      <c r="AE22" s="1087"/>
      <c r="AF22" s="1087"/>
      <c r="AG22" s="1087"/>
      <c r="AH22" s="1093"/>
    </row>
    <row r="23" spans="1:34" ht="409.5">
      <c r="A23" s="1365"/>
      <c r="B23" s="1370"/>
      <c r="C23" s="340" t="s">
        <v>52</v>
      </c>
      <c r="D23" s="551"/>
      <c r="E23" s="1365"/>
      <c r="F23" s="550"/>
      <c r="G23" s="550"/>
      <c r="H23" s="137" t="s">
        <v>4627</v>
      </c>
      <c r="I23" s="849" t="s">
        <v>4625</v>
      </c>
      <c r="J23" s="137" t="s">
        <v>4628</v>
      </c>
      <c r="K23" s="137" t="s">
        <v>3492</v>
      </c>
      <c r="L23" s="521"/>
      <c r="M23" s="137" t="s">
        <v>3493</v>
      </c>
      <c r="N23" s="521"/>
      <c r="O23" s="137" t="s">
        <v>3494</v>
      </c>
      <c r="P23" s="521"/>
      <c r="Q23" s="41" t="s">
        <v>85</v>
      </c>
      <c r="R23" s="54"/>
      <c r="S23" s="41" t="s">
        <v>3456</v>
      </c>
      <c r="T23" s="54"/>
      <c r="U23" s="41" t="s">
        <v>3486</v>
      </c>
      <c r="V23" s="41" t="s">
        <v>3459</v>
      </c>
      <c r="W23" s="1087" t="s">
        <v>3495</v>
      </c>
      <c r="X23" s="1087" t="s">
        <v>3496</v>
      </c>
      <c r="Y23" s="137" t="s">
        <v>153</v>
      </c>
      <c r="Z23" s="1087" t="s">
        <v>3497</v>
      </c>
      <c r="AA23" s="1087" t="s">
        <v>3498</v>
      </c>
      <c r="AB23" s="137" t="s">
        <v>3475</v>
      </c>
      <c r="AC23" s="1087" t="s">
        <v>3464</v>
      </c>
      <c r="AD23" s="1087" t="s">
        <v>3464</v>
      </c>
      <c r="AE23" s="54"/>
      <c r="AF23" s="1087" t="s">
        <v>3465</v>
      </c>
      <c r="AG23" s="1087" t="s">
        <v>3466</v>
      </c>
      <c r="AH23" s="1093" t="s">
        <v>3467</v>
      </c>
    </row>
    <row r="24" spans="1:34" ht="409.5">
      <c r="A24" s="41" t="s">
        <v>4714</v>
      </c>
      <c r="B24" s="113" t="s">
        <v>534</v>
      </c>
      <c r="C24" s="340" t="s">
        <v>52</v>
      </c>
      <c r="D24" s="923"/>
      <c r="E24" s="468" t="s">
        <v>4629</v>
      </c>
      <c r="F24" s="550"/>
      <c r="G24" s="550"/>
      <c r="H24" s="137" t="s">
        <v>3499</v>
      </c>
      <c r="I24" s="931"/>
      <c r="J24" s="468" t="s">
        <v>4630</v>
      </c>
      <c r="K24" s="137" t="s">
        <v>3500</v>
      </c>
      <c r="L24" s="521"/>
      <c r="M24" s="137" t="s">
        <v>3501</v>
      </c>
      <c r="N24" s="521"/>
      <c r="O24" s="137" t="s">
        <v>3502</v>
      </c>
      <c r="P24" s="521"/>
      <c r="Q24" s="41" t="s">
        <v>85</v>
      </c>
      <c r="R24" s="54"/>
      <c r="S24" s="41" t="s">
        <v>3503</v>
      </c>
      <c r="T24" s="54" t="s">
        <v>725</v>
      </c>
      <c r="U24" s="41" t="s">
        <v>3486</v>
      </c>
      <c r="V24" s="41" t="s">
        <v>3459</v>
      </c>
      <c r="W24" s="1087" t="s">
        <v>3495</v>
      </c>
      <c r="X24" s="1087" t="s">
        <v>3496</v>
      </c>
      <c r="Y24" s="137" t="s">
        <v>153</v>
      </c>
      <c r="Z24" s="103" t="s">
        <v>1226</v>
      </c>
      <c r="AA24" s="1087" t="s">
        <v>3498</v>
      </c>
      <c r="AB24" s="137" t="s">
        <v>3475</v>
      </c>
      <c r="AC24" s="1087" t="s">
        <v>3464</v>
      </c>
      <c r="AD24" s="1087" t="s">
        <v>3464</v>
      </c>
      <c r="AE24" s="54"/>
      <c r="AF24" s="1087" t="s">
        <v>3465</v>
      </c>
      <c r="AG24" s="1087" t="s">
        <v>3466</v>
      </c>
      <c r="AH24" s="1093" t="s">
        <v>3467</v>
      </c>
    </row>
    <row r="25" spans="1:34" ht="409.5">
      <c r="A25" s="41" t="s">
        <v>4715</v>
      </c>
      <c r="B25" s="113" t="s">
        <v>534</v>
      </c>
      <c r="C25" s="340" t="s">
        <v>52</v>
      </c>
      <c r="D25" s="552"/>
      <c r="E25" s="41" t="s">
        <v>3504</v>
      </c>
      <c r="F25" s="33"/>
      <c r="G25" s="33"/>
      <c r="H25" s="137" t="s">
        <v>3505</v>
      </c>
      <c r="I25" s="848"/>
      <c r="J25" s="169" t="s">
        <v>4631</v>
      </c>
      <c r="K25" s="137" t="s">
        <v>3506</v>
      </c>
      <c r="L25" s="521"/>
      <c r="M25" s="137" t="s">
        <v>3506</v>
      </c>
      <c r="N25" s="521"/>
      <c r="O25" s="137" t="s">
        <v>3506</v>
      </c>
      <c r="P25" s="521"/>
      <c r="Q25" s="41" t="s">
        <v>85</v>
      </c>
      <c r="R25" s="41" t="s">
        <v>3503</v>
      </c>
      <c r="S25" s="54" t="s">
        <v>725</v>
      </c>
      <c r="T25" s="41" t="s">
        <v>3486</v>
      </c>
      <c r="U25" s="41" t="s">
        <v>3459</v>
      </c>
      <c r="V25" s="1087" t="s">
        <v>3495</v>
      </c>
      <c r="W25" s="1087" t="s">
        <v>3496</v>
      </c>
      <c r="X25" s="137" t="s">
        <v>52</v>
      </c>
      <c r="Y25" s="142" t="s">
        <v>3507</v>
      </c>
      <c r="Z25" s="103" t="s">
        <v>1226</v>
      </c>
      <c r="AA25" s="1087" t="s">
        <v>3498</v>
      </c>
      <c r="AB25" s="137" t="s">
        <v>3475</v>
      </c>
      <c r="AC25" s="1087" t="s">
        <v>3464</v>
      </c>
      <c r="AD25" s="1087" t="s">
        <v>3464</v>
      </c>
      <c r="AE25" s="137"/>
      <c r="AF25" s="1087" t="s">
        <v>3465</v>
      </c>
      <c r="AG25" s="1087" t="s">
        <v>3466</v>
      </c>
      <c r="AH25" s="1093" t="s">
        <v>3467</v>
      </c>
    </row>
    <row r="26" spans="1:34" ht="185.4" customHeight="1">
      <c r="A26" s="41" t="s">
        <v>4716</v>
      </c>
      <c r="B26" s="38" t="s">
        <v>51</v>
      </c>
      <c r="C26" s="340" t="s">
        <v>52</v>
      </c>
      <c r="D26" s="553" t="s">
        <v>3508</v>
      </c>
      <c r="E26" s="1090" t="s">
        <v>3509</v>
      </c>
      <c r="F26" s="41" t="s">
        <v>3510</v>
      </c>
      <c r="G26" s="137" t="s">
        <v>3511</v>
      </c>
      <c r="H26" s="137" t="s">
        <v>3512</v>
      </c>
      <c r="I26" s="848"/>
      <c r="J26" s="137" t="s">
        <v>4632</v>
      </c>
      <c r="K26" s="137" t="s">
        <v>3513</v>
      </c>
      <c r="L26" s="521"/>
      <c r="M26" s="137" t="s">
        <v>3514</v>
      </c>
      <c r="N26" s="521"/>
      <c r="O26" s="137" t="s">
        <v>3515</v>
      </c>
      <c r="P26" s="521"/>
      <c r="Q26" s="41" t="s">
        <v>85</v>
      </c>
      <c r="R26" s="54" t="s">
        <v>130</v>
      </c>
      <c r="S26" s="41" t="s">
        <v>3516</v>
      </c>
      <c r="T26" s="41" t="s">
        <v>3517</v>
      </c>
      <c r="U26" s="41" t="s">
        <v>3518</v>
      </c>
      <c r="V26" s="41" t="s">
        <v>3519</v>
      </c>
      <c r="W26" s="41" t="s">
        <v>3520</v>
      </c>
      <c r="X26" s="41" t="s">
        <v>3521</v>
      </c>
      <c r="Y26" s="511" t="s">
        <v>52</v>
      </c>
      <c r="Z26" s="511" t="s">
        <v>3522</v>
      </c>
      <c r="AA26" s="511" t="s">
        <v>3523</v>
      </c>
      <c r="AB26" s="512">
        <v>0</v>
      </c>
      <c r="AC26" s="511" t="s">
        <v>3524</v>
      </c>
      <c r="AD26" s="511" t="s">
        <v>3525</v>
      </c>
      <c r="AE26" s="511" t="s">
        <v>3526</v>
      </c>
      <c r="AF26" s="511" t="s">
        <v>3527</v>
      </c>
      <c r="AG26" s="137" t="s">
        <v>3528</v>
      </c>
      <c r="AH26" s="513" t="s">
        <v>3529</v>
      </c>
    </row>
    <row r="27" spans="1:34" ht="126">
      <c r="A27" s="550"/>
      <c r="B27" s="693" t="s">
        <v>111</v>
      </c>
      <c r="C27" s="340" t="s">
        <v>52</v>
      </c>
      <c r="D27" s="554"/>
      <c r="E27" s="1090" t="s">
        <v>3530</v>
      </c>
      <c r="F27" s="41" t="s">
        <v>3531</v>
      </c>
      <c r="G27" s="137" t="s">
        <v>3532</v>
      </c>
      <c r="H27" s="511" t="s">
        <v>3533</v>
      </c>
      <c r="I27" s="932"/>
      <c r="J27" s="137" t="s">
        <v>4633</v>
      </c>
      <c r="K27" s="511"/>
      <c r="L27" s="778"/>
      <c r="M27" s="511"/>
      <c r="N27" s="778"/>
      <c r="O27" s="511"/>
      <c r="P27" s="778"/>
      <c r="Q27" s="41" t="s">
        <v>85</v>
      </c>
      <c r="R27" s="54" t="s">
        <v>130</v>
      </c>
      <c r="S27" s="137" t="s">
        <v>3534</v>
      </c>
      <c r="T27" s="137" t="s">
        <v>3535</v>
      </c>
      <c r="U27" s="137" t="s">
        <v>3536</v>
      </c>
      <c r="V27" s="41" t="s">
        <v>3459</v>
      </c>
      <c r="W27" s="137" t="s">
        <v>3537</v>
      </c>
      <c r="X27" s="137" t="s">
        <v>3538</v>
      </c>
      <c r="Y27" s="511" t="s">
        <v>323</v>
      </c>
      <c r="Z27" s="511" t="s">
        <v>323</v>
      </c>
      <c r="AA27" s="511" t="s">
        <v>323</v>
      </c>
      <c r="AB27" s="511" t="s">
        <v>323</v>
      </c>
      <c r="AC27" s="511" t="s">
        <v>2014</v>
      </c>
      <c r="AD27" s="511" t="s">
        <v>3539</v>
      </c>
      <c r="AE27" s="511" t="s">
        <v>3540</v>
      </c>
      <c r="AF27" s="511" t="s">
        <v>3541</v>
      </c>
      <c r="AG27" s="137" t="s">
        <v>3542</v>
      </c>
      <c r="AH27" s="513" t="s">
        <v>3543</v>
      </c>
    </row>
    <row r="28" spans="1:34" ht="191" customHeight="1">
      <c r="A28" s="1363" t="s">
        <v>4717</v>
      </c>
      <c r="B28" s="787" t="s">
        <v>51</v>
      </c>
      <c r="C28" s="555" t="s">
        <v>52</v>
      </c>
      <c r="D28" s="554"/>
      <c r="E28" s="1357" t="s">
        <v>3544</v>
      </c>
      <c r="F28" s="137" t="s">
        <v>3545</v>
      </c>
      <c r="G28" s="137" t="s">
        <v>3546</v>
      </c>
      <c r="H28" s="530" t="s">
        <v>3545</v>
      </c>
      <c r="I28" s="849"/>
      <c r="J28" s="137" t="s">
        <v>4844</v>
      </c>
      <c r="K28" s="137" t="s">
        <v>3546</v>
      </c>
      <c r="L28" s="521"/>
      <c r="M28" s="513" t="s">
        <v>3547</v>
      </c>
      <c r="N28" s="682"/>
      <c r="O28" s="513"/>
      <c r="P28" s="682"/>
      <c r="Q28" s="513"/>
      <c r="R28" s="513"/>
      <c r="S28" s="41" t="s">
        <v>85</v>
      </c>
      <c r="T28" s="1087" t="s">
        <v>3548</v>
      </c>
      <c r="U28" s="1087" t="s">
        <v>3549</v>
      </c>
      <c r="V28" s="515" t="s">
        <v>3550</v>
      </c>
      <c r="W28" s="1087" t="s">
        <v>3551</v>
      </c>
      <c r="X28" s="1087" t="s">
        <v>3552</v>
      </c>
      <c r="Y28" s="103" t="s">
        <v>3553</v>
      </c>
      <c r="Z28" s="1093" t="s">
        <v>52</v>
      </c>
      <c r="AA28" s="1093"/>
      <c r="AB28" s="1093" t="s">
        <v>3554</v>
      </c>
      <c r="AC28" s="516">
        <v>0</v>
      </c>
      <c r="AD28" s="1093" t="s">
        <v>3555</v>
      </c>
      <c r="AE28" s="1093" t="s">
        <v>109</v>
      </c>
      <c r="AF28" s="1093" t="s">
        <v>109</v>
      </c>
      <c r="AG28" s="517" t="s">
        <v>3556</v>
      </c>
      <c r="AH28" s="1087" t="s">
        <v>3557</v>
      </c>
    </row>
    <row r="29" spans="1:34" ht="92.25" customHeight="1">
      <c r="A29" s="1364"/>
      <c r="B29" s="788"/>
      <c r="C29" s="555"/>
      <c r="D29" s="554"/>
      <c r="E29" s="1358"/>
      <c r="F29" s="137" t="s">
        <v>3559</v>
      </c>
      <c r="G29" s="137" t="s">
        <v>3560</v>
      </c>
      <c r="H29" s="530" t="s">
        <v>3560</v>
      </c>
      <c r="I29" s="849"/>
      <c r="J29" s="137" t="s">
        <v>4634</v>
      </c>
      <c r="K29" s="513" t="s">
        <v>3547</v>
      </c>
      <c r="L29" s="682"/>
      <c r="M29" s="513"/>
      <c r="N29" s="682"/>
      <c r="O29" s="513"/>
      <c r="P29" s="682"/>
      <c r="Q29" s="513"/>
      <c r="R29" s="41" t="s">
        <v>85</v>
      </c>
      <c r="S29" s="1090" t="s">
        <v>3548</v>
      </c>
      <c r="T29" s="1087" t="s">
        <v>3549</v>
      </c>
      <c r="U29" s="515" t="s">
        <v>3550</v>
      </c>
      <c r="V29" s="1087" t="s">
        <v>3551</v>
      </c>
      <c r="W29" s="1087" t="s">
        <v>3552</v>
      </c>
      <c r="X29" s="1087" t="s">
        <v>3561</v>
      </c>
      <c r="Y29" s="103" t="s">
        <v>3553</v>
      </c>
      <c r="Z29" s="1093"/>
      <c r="AA29" s="1093" t="s">
        <v>3554</v>
      </c>
      <c r="AB29" s="516">
        <v>0</v>
      </c>
      <c r="AC29" s="1093" t="s">
        <v>3555</v>
      </c>
      <c r="AD29" s="1093" t="s">
        <v>109</v>
      </c>
      <c r="AE29" s="1093" t="s">
        <v>109</v>
      </c>
      <c r="AF29" s="1093" t="s">
        <v>3556</v>
      </c>
      <c r="AG29" s="1087" t="s">
        <v>3557</v>
      </c>
      <c r="AH29" s="1093" t="s">
        <v>3558</v>
      </c>
    </row>
    <row r="30" spans="1:34" ht="185.25" customHeight="1">
      <c r="A30" s="1365"/>
      <c r="B30" s="789"/>
      <c r="C30" s="555"/>
      <c r="D30" s="559"/>
      <c r="E30" s="1359"/>
      <c r="F30" s="137" t="s">
        <v>3562</v>
      </c>
      <c r="G30" s="137" t="s">
        <v>3546</v>
      </c>
      <c r="H30" s="530" t="s">
        <v>3546</v>
      </c>
      <c r="I30" s="933"/>
      <c r="J30" s="137" t="s">
        <v>4635</v>
      </c>
      <c r="K30" s="513" t="s">
        <v>3547</v>
      </c>
      <c r="L30" s="682"/>
      <c r="M30" s="513"/>
      <c r="N30" s="682"/>
      <c r="O30" s="513"/>
      <c r="P30" s="682"/>
      <c r="Q30" s="513"/>
      <c r="R30" s="41" t="s">
        <v>85</v>
      </c>
      <c r="S30" s="1090" t="s">
        <v>3548</v>
      </c>
      <c r="T30" s="1087" t="s">
        <v>3549</v>
      </c>
      <c r="U30" s="515" t="s">
        <v>3550</v>
      </c>
      <c r="V30" s="1087" t="s">
        <v>3551</v>
      </c>
      <c r="W30" s="1087" t="s">
        <v>3552</v>
      </c>
      <c r="X30" s="1087" t="s">
        <v>3561</v>
      </c>
      <c r="Y30" s="103" t="s">
        <v>3553</v>
      </c>
      <c r="Z30" s="1093"/>
      <c r="AA30" s="1093" t="s">
        <v>3554</v>
      </c>
      <c r="AB30" s="516">
        <v>0</v>
      </c>
      <c r="AC30" s="1093" t="s">
        <v>3555</v>
      </c>
      <c r="AD30" s="1093" t="s">
        <v>109</v>
      </c>
      <c r="AE30" s="1093" t="s">
        <v>109</v>
      </c>
      <c r="AF30" s="1093" t="s">
        <v>3556</v>
      </c>
      <c r="AG30" s="1087" t="s">
        <v>3557</v>
      </c>
      <c r="AH30" s="1093" t="s">
        <v>3558</v>
      </c>
    </row>
    <row r="31" spans="1:34" ht="126">
      <c r="A31" s="550" t="s">
        <v>4845</v>
      </c>
      <c r="B31" s="790" t="s">
        <v>3563</v>
      </c>
      <c r="C31" s="340" t="s">
        <v>52</v>
      </c>
      <c r="D31" s="553" t="s">
        <v>3564</v>
      </c>
      <c r="E31" s="137" t="s">
        <v>4805</v>
      </c>
      <c r="F31" s="41" t="s">
        <v>3565</v>
      </c>
      <c r="G31" s="137" t="s">
        <v>3566</v>
      </c>
      <c r="H31" s="530" t="s">
        <v>4806</v>
      </c>
      <c r="I31" s="1029"/>
      <c r="J31" s="41" t="s">
        <v>4846</v>
      </c>
      <c r="K31" s="513" t="s">
        <v>4648</v>
      </c>
      <c r="L31" s="682"/>
      <c r="M31" s="513" t="s">
        <v>3604</v>
      </c>
      <c r="N31" s="682"/>
      <c r="O31" s="513" t="s">
        <v>3604</v>
      </c>
      <c r="P31" s="682"/>
      <c r="Q31" s="41" t="s">
        <v>85</v>
      </c>
      <c r="R31" s="54"/>
      <c r="S31" s="41" t="s">
        <v>3567</v>
      </c>
      <c r="T31" s="54" t="s">
        <v>3568</v>
      </c>
      <c r="U31" s="54"/>
      <c r="V31" s="41" t="s">
        <v>3519</v>
      </c>
      <c r="W31" s="41" t="s">
        <v>3569</v>
      </c>
      <c r="X31" s="41" t="s">
        <v>3570</v>
      </c>
      <c r="Y31" s="511" t="s">
        <v>3571</v>
      </c>
      <c r="Z31" s="511"/>
      <c r="AA31" s="511"/>
      <c r="AB31" s="511"/>
      <c r="AC31" s="54" t="s">
        <v>109</v>
      </c>
      <c r="AD31" s="511" t="s">
        <v>109</v>
      </c>
      <c r="AE31" s="511" t="s">
        <v>3540</v>
      </c>
      <c r="AF31" s="511" t="s">
        <v>3572</v>
      </c>
      <c r="AG31" s="556" t="s">
        <v>3573</v>
      </c>
      <c r="AH31" s="558"/>
    </row>
    <row r="32" spans="1:34" ht="308">
      <c r="A32" s="1363" t="s">
        <v>4718</v>
      </c>
      <c r="B32" s="787" t="s">
        <v>51</v>
      </c>
      <c r="C32" s="555" t="s">
        <v>52</v>
      </c>
      <c r="D32" s="554"/>
      <c r="E32" s="560" t="s">
        <v>3574</v>
      </c>
      <c r="F32" s="41" t="s">
        <v>3575</v>
      </c>
      <c r="G32" s="137" t="s">
        <v>3576</v>
      </c>
      <c r="H32" s="137" t="s">
        <v>3577</v>
      </c>
      <c r="I32" s="849"/>
      <c r="J32" s="137" t="s">
        <v>4636</v>
      </c>
      <c r="K32" s="137" t="s">
        <v>3578</v>
      </c>
      <c r="L32" s="521"/>
      <c r="M32" s="137" t="s">
        <v>3579</v>
      </c>
      <c r="N32" s="521"/>
      <c r="O32" s="137" t="s">
        <v>3579</v>
      </c>
      <c r="P32" s="521"/>
      <c r="Q32" s="41" t="s">
        <v>85</v>
      </c>
      <c r="R32" s="54"/>
      <c r="S32" s="1087" t="s">
        <v>3580</v>
      </c>
      <c r="T32" s="1087" t="s">
        <v>3581</v>
      </c>
      <c r="U32" s="1087" t="s">
        <v>3582</v>
      </c>
      <c r="V32" s="1087" t="s">
        <v>3583</v>
      </c>
      <c r="W32" s="1087" t="s">
        <v>3584</v>
      </c>
      <c r="X32" s="1087" t="s">
        <v>3585</v>
      </c>
      <c r="Y32" s="1093" t="s">
        <v>52</v>
      </c>
      <c r="Z32" s="1093" t="s">
        <v>3586</v>
      </c>
      <c r="AA32" s="1093" t="s">
        <v>3587</v>
      </c>
      <c r="AB32" s="1093" t="s">
        <v>156</v>
      </c>
      <c r="AC32" s="515" t="s">
        <v>698</v>
      </c>
      <c r="AD32" s="1093" t="s">
        <v>3588</v>
      </c>
      <c r="AE32" s="1093" t="s">
        <v>3589</v>
      </c>
      <c r="AF32" s="1093" t="s">
        <v>3590</v>
      </c>
      <c r="AG32" s="1087" t="s">
        <v>3591</v>
      </c>
      <c r="AH32" s="1093" t="s">
        <v>3592</v>
      </c>
    </row>
    <row r="33" spans="1:34" ht="308">
      <c r="A33" s="1364"/>
      <c r="B33" s="788"/>
      <c r="C33" s="555"/>
      <c r="D33" s="554"/>
      <c r="E33" s="561"/>
      <c r="F33" s="394" t="s">
        <v>3593</v>
      </c>
      <c r="G33" s="137" t="s">
        <v>3594</v>
      </c>
      <c r="H33" s="137" t="s">
        <v>3595</v>
      </c>
      <c r="I33" s="848"/>
      <c r="J33" s="137" t="s">
        <v>4637</v>
      </c>
      <c r="K33" s="137" t="s">
        <v>3596</v>
      </c>
      <c r="L33" s="521"/>
      <c r="M33" s="137" t="s">
        <v>3597</v>
      </c>
      <c r="N33" s="521"/>
      <c r="O33" s="137" t="s">
        <v>3597</v>
      </c>
      <c r="P33" s="521"/>
      <c r="Q33" s="518" t="s">
        <v>85</v>
      </c>
      <c r="R33" s="54"/>
      <c r="S33" s="1087" t="s">
        <v>3580</v>
      </c>
      <c r="T33" s="1087" t="s">
        <v>3581</v>
      </c>
      <c r="U33" s="1087" t="s">
        <v>3582</v>
      </c>
      <c r="V33" s="1087" t="s">
        <v>3583</v>
      </c>
      <c r="W33" s="1087" t="s">
        <v>3584</v>
      </c>
      <c r="X33" s="1087" t="s">
        <v>3585</v>
      </c>
      <c r="Y33" s="1093" t="s">
        <v>52</v>
      </c>
      <c r="Z33" s="1093" t="s">
        <v>3586</v>
      </c>
      <c r="AA33" s="1093" t="s">
        <v>3598</v>
      </c>
      <c r="AB33" s="1093" t="s">
        <v>156</v>
      </c>
      <c r="AC33" s="515" t="s">
        <v>698</v>
      </c>
      <c r="AD33" s="1093" t="s">
        <v>3588</v>
      </c>
      <c r="AE33" s="1093" t="s">
        <v>3589</v>
      </c>
      <c r="AF33" s="1093" t="s">
        <v>3590</v>
      </c>
      <c r="AG33" s="1087" t="s">
        <v>3591</v>
      </c>
      <c r="AH33" s="1093" t="s">
        <v>3592</v>
      </c>
    </row>
    <row r="34" spans="1:34" ht="308" hidden="1">
      <c r="A34" s="1364"/>
      <c r="B34" s="788"/>
      <c r="C34" s="555"/>
      <c r="D34" s="554"/>
      <c r="E34" s="561"/>
      <c r="F34" s="519" t="s">
        <v>3599</v>
      </c>
      <c r="G34" s="520" t="s">
        <v>3600</v>
      </c>
      <c r="H34" s="513" t="s">
        <v>3601</v>
      </c>
      <c r="I34" s="682"/>
      <c r="J34" s="682"/>
      <c r="K34" s="513"/>
      <c r="L34" s="682"/>
      <c r="M34" s="513"/>
      <c r="N34" s="682"/>
      <c r="O34" s="513"/>
      <c r="P34" s="682"/>
      <c r="Q34" s="41" t="s">
        <v>85</v>
      </c>
      <c r="R34" s="54"/>
      <c r="S34" s="1087" t="s">
        <v>3580</v>
      </c>
      <c r="T34" s="1087" t="s">
        <v>3581</v>
      </c>
      <c r="U34" s="1087" t="s">
        <v>3582</v>
      </c>
      <c r="V34" s="1087" t="s">
        <v>3583</v>
      </c>
      <c r="W34" s="1087" t="s">
        <v>3584</v>
      </c>
      <c r="X34" s="1087" t="s">
        <v>3585</v>
      </c>
      <c r="Y34" s="1093" t="s">
        <v>52</v>
      </c>
      <c r="Z34" s="1093" t="s">
        <v>3586</v>
      </c>
      <c r="AA34" s="1093" t="s">
        <v>3598</v>
      </c>
      <c r="AB34" s="1093" t="s">
        <v>156</v>
      </c>
      <c r="AC34" s="515" t="s">
        <v>698</v>
      </c>
      <c r="AD34" s="1093" t="s">
        <v>3588</v>
      </c>
      <c r="AE34" s="1093" t="s">
        <v>3589</v>
      </c>
      <c r="AF34" s="1093" t="s">
        <v>3590</v>
      </c>
      <c r="AG34" s="1087" t="s">
        <v>3591</v>
      </c>
      <c r="AH34" s="1093" t="s">
        <v>3592</v>
      </c>
    </row>
    <row r="35" spans="1:34" ht="308">
      <c r="A35" s="1365"/>
      <c r="B35" s="789"/>
      <c r="C35" s="555"/>
      <c r="D35" s="559"/>
      <c r="E35" s="562"/>
      <c r="F35" s="519" t="s">
        <v>3602</v>
      </c>
      <c r="G35" s="137" t="s">
        <v>3603</v>
      </c>
      <c r="H35" s="137"/>
      <c r="I35" s="849"/>
      <c r="J35" s="137" t="s">
        <v>4638</v>
      </c>
      <c r="K35" s="137"/>
      <c r="L35" s="521"/>
      <c r="M35" s="137" t="s">
        <v>3604</v>
      </c>
      <c r="N35" s="521"/>
      <c r="O35" s="137" t="s">
        <v>3604</v>
      </c>
      <c r="P35" s="521"/>
      <c r="Q35" s="41" t="s">
        <v>85</v>
      </c>
      <c r="R35" s="54"/>
      <c r="S35" s="1087" t="s">
        <v>3580</v>
      </c>
      <c r="T35" s="1087" t="s">
        <v>3581</v>
      </c>
      <c r="U35" s="1087" t="s">
        <v>3582</v>
      </c>
      <c r="V35" s="1087" t="s">
        <v>3583</v>
      </c>
      <c r="W35" s="1087" t="s">
        <v>3584</v>
      </c>
      <c r="X35" s="1087" t="s">
        <v>3585</v>
      </c>
      <c r="Y35" s="1093" t="s">
        <v>52</v>
      </c>
      <c r="Z35" s="1093" t="s">
        <v>3586</v>
      </c>
      <c r="AA35" s="1093" t="s">
        <v>3598</v>
      </c>
      <c r="AB35" s="1093" t="s">
        <v>156</v>
      </c>
      <c r="AC35" s="515" t="s">
        <v>698</v>
      </c>
      <c r="AD35" s="1093" t="s">
        <v>3588</v>
      </c>
      <c r="AE35" s="1093" t="s">
        <v>3589</v>
      </c>
      <c r="AF35" s="1093" t="s">
        <v>3590</v>
      </c>
      <c r="AG35" s="1087" t="s">
        <v>3591</v>
      </c>
      <c r="AH35" s="1093" t="s">
        <v>3592</v>
      </c>
    </row>
    <row r="36" spans="1:34" ht="252">
      <c r="A36" s="1363" t="s">
        <v>4719</v>
      </c>
      <c r="B36" s="791" t="s">
        <v>534</v>
      </c>
      <c r="C36" s="563" t="s">
        <v>52</v>
      </c>
      <c r="D36" s="553" t="s">
        <v>3605</v>
      </c>
      <c r="E36" s="394" t="s">
        <v>3606</v>
      </c>
      <c r="F36" s="33" t="s">
        <v>3607</v>
      </c>
      <c r="G36" s="1087" t="s">
        <v>3608</v>
      </c>
      <c r="H36" s="137" t="s">
        <v>3609</v>
      </c>
      <c r="I36" s="848"/>
      <c r="J36" s="137" t="s">
        <v>4639</v>
      </c>
      <c r="K36" s="137" t="s">
        <v>3610</v>
      </c>
      <c r="L36" s="521"/>
      <c r="M36" s="137" t="s">
        <v>3611</v>
      </c>
      <c r="N36" s="521"/>
      <c r="O36" s="137" t="s">
        <v>3611</v>
      </c>
      <c r="P36" s="521"/>
      <c r="Q36" s="41" t="s">
        <v>85</v>
      </c>
      <c r="R36" s="54"/>
      <c r="S36" s="1087" t="s">
        <v>3612</v>
      </c>
      <c r="T36" s="1087" t="s">
        <v>3613</v>
      </c>
      <c r="U36" s="1087" t="s">
        <v>3614</v>
      </c>
      <c r="V36" s="1087" t="s">
        <v>3615</v>
      </c>
      <c r="W36" s="1087" t="s">
        <v>3616</v>
      </c>
      <c r="X36" s="1087" t="s">
        <v>3617</v>
      </c>
      <c r="Y36" s="1093" t="s">
        <v>3571</v>
      </c>
      <c r="Z36" s="1093"/>
      <c r="AA36" s="1093" t="s">
        <v>130</v>
      </c>
      <c r="AB36" s="1093" t="s">
        <v>130</v>
      </c>
      <c r="AC36" s="1087" t="s">
        <v>3618</v>
      </c>
      <c r="AD36" s="1093" t="s">
        <v>3619</v>
      </c>
      <c r="AE36" s="1093" t="s">
        <v>3620</v>
      </c>
      <c r="AF36" s="1087" t="s">
        <v>3621</v>
      </c>
      <c r="AG36" s="1087" t="s">
        <v>3557</v>
      </c>
      <c r="AH36" s="1093" t="s">
        <v>3622</v>
      </c>
    </row>
    <row r="37" spans="1:34" ht="252">
      <c r="A37" s="1365"/>
      <c r="B37" s="564"/>
      <c r="C37" s="563"/>
      <c r="D37" s="554"/>
      <c r="E37" s="550"/>
      <c r="F37" s="137" t="s">
        <v>3623</v>
      </c>
      <c r="G37" s="394" t="s">
        <v>3608</v>
      </c>
      <c r="H37" s="137" t="s">
        <v>3624</v>
      </c>
      <c r="I37" s="933"/>
      <c r="J37" s="137" t="s">
        <v>4847</v>
      </c>
      <c r="K37" s="137" t="s">
        <v>3625</v>
      </c>
      <c r="L37" s="521"/>
      <c r="M37" s="137" t="s">
        <v>3625</v>
      </c>
      <c r="N37" s="521"/>
      <c r="O37" s="137" t="s">
        <v>3625</v>
      </c>
      <c r="P37" s="521"/>
      <c r="Q37" s="41" t="s">
        <v>85</v>
      </c>
      <c r="R37" s="54"/>
      <c r="S37" s="1087" t="s">
        <v>3612</v>
      </c>
      <c r="T37" s="1087" t="s">
        <v>3613</v>
      </c>
      <c r="U37" s="1087" t="s">
        <v>3614</v>
      </c>
      <c r="V37" s="1087" t="s">
        <v>3615</v>
      </c>
      <c r="W37" s="1087" t="s">
        <v>3616</v>
      </c>
      <c r="X37" s="1087" t="s">
        <v>3617</v>
      </c>
      <c r="Y37" s="1093" t="s">
        <v>3571</v>
      </c>
      <c r="Z37" s="1093"/>
      <c r="AA37" s="1093" t="s">
        <v>130</v>
      </c>
      <c r="AB37" s="1093" t="s">
        <v>130</v>
      </c>
      <c r="AC37" s="1087" t="s">
        <v>3618</v>
      </c>
      <c r="AD37" s="1093" t="s">
        <v>3619</v>
      </c>
      <c r="AE37" s="1093" t="s">
        <v>3620</v>
      </c>
      <c r="AF37" s="1087" t="s">
        <v>3621</v>
      </c>
      <c r="AG37" s="1087" t="s">
        <v>3557</v>
      </c>
      <c r="AH37" s="1093" t="s">
        <v>3622</v>
      </c>
    </row>
    <row r="38" spans="1:34" ht="56">
      <c r="A38" s="1363" t="s">
        <v>4720</v>
      </c>
      <c r="B38" s="113" t="s">
        <v>534</v>
      </c>
      <c r="C38" s="340" t="s">
        <v>52</v>
      </c>
      <c r="D38" s="554"/>
      <c r="E38" s="394" t="s">
        <v>3626</v>
      </c>
      <c r="F38" s="521" t="s">
        <v>3627</v>
      </c>
      <c r="G38" s="137"/>
      <c r="H38" s="137"/>
      <c r="I38" s="1371" t="s">
        <v>4640</v>
      </c>
      <c r="J38" s="521"/>
      <c r="K38" s="137"/>
      <c r="L38" s="521"/>
      <c r="M38" s="137"/>
      <c r="N38" s="521"/>
      <c r="O38" s="137"/>
      <c r="P38" s="521"/>
      <c r="Q38" s="41"/>
      <c r="R38" s="54"/>
      <c r="S38" s="54"/>
      <c r="T38" s="54"/>
      <c r="U38" s="54"/>
      <c r="V38" s="54"/>
      <c r="W38" s="54"/>
      <c r="X38" s="54"/>
      <c r="Y38" s="511"/>
      <c r="Z38" s="511"/>
      <c r="AA38" s="511"/>
      <c r="AB38" s="511"/>
      <c r="AC38" s="54"/>
      <c r="AD38" s="511"/>
      <c r="AE38" s="511"/>
      <c r="AF38" s="511"/>
      <c r="AG38" s="137"/>
      <c r="AH38" s="513"/>
    </row>
    <row r="39" spans="1:34" ht="14" hidden="1" customHeight="1">
      <c r="A39" s="1364"/>
      <c r="B39" s="113" t="s">
        <v>534</v>
      </c>
      <c r="C39" s="340" t="s">
        <v>52</v>
      </c>
      <c r="D39" s="554"/>
      <c r="E39" s="550"/>
      <c r="F39" s="522"/>
      <c r="G39" s="522"/>
      <c r="H39" s="170"/>
      <c r="I39" s="1372"/>
      <c r="J39" s="521"/>
      <c r="K39" s="170"/>
      <c r="L39" s="521"/>
      <c r="M39" s="170"/>
      <c r="N39" s="521"/>
      <c r="O39" s="170"/>
      <c r="P39" s="521"/>
      <c r="Q39" s="523"/>
      <c r="R39" s="524"/>
      <c r="S39" s="524"/>
      <c r="T39" s="524"/>
      <c r="U39" s="524"/>
      <c r="V39" s="524"/>
      <c r="W39" s="524"/>
      <c r="X39" s="524"/>
      <c r="Y39" s="525"/>
      <c r="Z39" s="525"/>
      <c r="AA39" s="525"/>
      <c r="AB39" s="525"/>
      <c r="AC39" s="525"/>
      <c r="AD39" s="525"/>
      <c r="AE39" s="525"/>
      <c r="AF39" s="525"/>
      <c r="AG39" s="170"/>
      <c r="AH39" s="526"/>
    </row>
    <row r="40" spans="1:34" ht="14" hidden="1" customHeight="1">
      <c r="A40" s="1364"/>
      <c r="B40" s="113" t="s">
        <v>534</v>
      </c>
      <c r="C40" s="340" t="s">
        <v>52</v>
      </c>
      <c r="D40" s="554"/>
      <c r="E40" s="550"/>
      <c r="F40" s="522"/>
      <c r="G40" s="522"/>
      <c r="H40" s="170"/>
      <c r="I40" s="1372"/>
      <c r="J40" s="521"/>
      <c r="K40" s="170"/>
      <c r="L40" s="521"/>
      <c r="M40" s="170"/>
      <c r="N40" s="521"/>
      <c r="O40" s="170"/>
      <c r="P40" s="521"/>
      <c r="Q40" s="523"/>
      <c r="R40" s="524"/>
      <c r="S40" s="524"/>
      <c r="T40" s="524"/>
      <c r="U40" s="524"/>
      <c r="V40" s="524"/>
      <c r="W40" s="524"/>
      <c r="X40" s="524"/>
      <c r="Y40" s="525"/>
      <c r="Z40" s="525"/>
      <c r="AA40" s="525"/>
      <c r="AB40" s="525"/>
      <c r="AC40" s="525"/>
      <c r="AD40" s="525"/>
      <c r="AE40" s="525"/>
      <c r="AF40" s="525"/>
      <c r="AG40" s="170"/>
      <c r="AH40" s="526"/>
    </row>
    <row r="41" spans="1:34" ht="14" hidden="1" customHeight="1">
      <c r="A41" s="1364"/>
      <c r="B41" s="113" t="s">
        <v>534</v>
      </c>
      <c r="C41" s="340" t="s">
        <v>52</v>
      </c>
      <c r="D41" s="554"/>
      <c r="E41" s="550"/>
      <c r="F41" s="522"/>
      <c r="G41" s="522"/>
      <c r="H41" s="170"/>
      <c r="I41" s="1372"/>
      <c r="J41" s="521"/>
      <c r="K41" s="170"/>
      <c r="L41" s="521"/>
      <c r="M41" s="170"/>
      <c r="N41" s="521"/>
      <c r="O41" s="170"/>
      <c r="P41" s="521"/>
      <c r="Q41" s="523"/>
      <c r="R41" s="524"/>
      <c r="S41" s="524"/>
      <c r="T41" s="524"/>
      <c r="U41" s="524"/>
      <c r="V41" s="524"/>
      <c r="W41" s="524"/>
      <c r="X41" s="524"/>
      <c r="Y41" s="525"/>
      <c r="Z41" s="525"/>
      <c r="AA41" s="525"/>
      <c r="AB41" s="525"/>
      <c r="AC41" s="525"/>
      <c r="AD41" s="525"/>
      <c r="AE41" s="525"/>
      <c r="AF41" s="525"/>
      <c r="AG41" s="170"/>
      <c r="AH41" s="526"/>
    </row>
    <row r="42" spans="1:34" ht="14" hidden="1" customHeight="1">
      <c r="A42" s="1364"/>
      <c r="B42" s="113" t="s">
        <v>534</v>
      </c>
      <c r="C42" s="340" t="s">
        <v>52</v>
      </c>
      <c r="D42" s="554"/>
      <c r="E42" s="550"/>
      <c r="F42" s="522"/>
      <c r="G42" s="522"/>
      <c r="H42" s="170"/>
      <c r="I42" s="1372"/>
      <c r="J42" s="521"/>
      <c r="K42" s="170"/>
      <c r="L42" s="521"/>
      <c r="M42" s="170"/>
      <c r="N42" s="521"/>
      <c r="O42" s="170"/>
      <c r="P42" s="521"/>
      <c r="Q42" s="523"/>
      <c r="R42" s="524"/>
      <c r="S42" s="524"/>
      <c r="T42" s="524"/>
      <c r="U42" s="524"/>
      <c r="V42" s="524"/>
      <c r="W42" s="524"/>
      <c r="X42" s="524"/>
      <c r="Y42" s="525"/>
      <c r="Z42" s="525"/>
      <c r="AA42" s="525"/>
      <c r="AB42" s="525"/>
      <c r="AC42" s="525"/>
      <c r="AD42" s="525"/>
      <c r="AE42" s="525"/>
      <c r="AF42" s="525"/>
      <c r="AG42" s="170"/>
      <c r="AH42" s="526"/>
    </row>
    <row r="43" spans="1:34" ht="14" hidden="1" customHeight="1">
      <c r="A43" s="1364"/>
      <c r="B43" s="113" t="s">
        <v>534</v>
      </c>
      <c r="C43" s="340" t="s">
        <v>52</v>
      </c>
      <c r="D43" s="554"/>
      <c r="E43" s="550"/>
      <c r="F43" s="522"/>
      <c r="G43" s="522"/>
      <c r="H43" s="170"/>
      <c r="I43" s="1372"/>
      <c r="J43" s="521"/>
      <c r="K43" s="170"/>
      <c r="L43" s="521"/>
      <c r="M43" s="170"/>
      <c r="N43" s="521"/>
      <c r="O43" s="170"/>
      <c r="P43" s="521"/>
      <c r="Q43" s="523"/>
      <c r="R43" s="524"/>
      <c r="S43" s="524"/>
      <c r="T43" s="524"/>
      <c r="U43" s="524"/>
      <c r="V43" s="524"/>
      <c r="W43" s="524"/>
      <c r="X43" s="524"/>
      <c r="Y43" s="525"/>
      <c r="Z43" s="525"/>
      <c r="AA43" s="525"/>
      <c r="AB43" s="525"/>
      <c r="AC43" s="525"/>
      <c r="AD43" s="525"/>
      <c r="AE43" s="525"/>
      <c r="AF43" s="525"/>
      <c r="AG43" s="170"/>
      <c r="AH43" s="526"/>
    </row>
    <row r="44" spans="1:34" ht="14" hidden="1" customHeight="1">
      <c r="A44" s="1364"/>
      <c r="B44" s="113" t="s">
        <v>534</v>
      </c>
      <c r="C44" s="340" t="s">
        <v>52</v>
      </c>
      <c r="D44" s="554"/>
      <c r="E44" s="550"/>
      <c r="F44" s="522"/>
      <c r="G44" s="522"/>
      <c r="H44" s="170"/>
      <c r="I44" s="1372"/>
      <c r="J44" s="521"/>
      <c r="K44" s="170"/>
      <c r="L44" s="521"/>
      <c r="M44" s="170"/>
      <c r="N44" s="521"/>
      <c r="O44" s="170"/>
      <c r="P44" s="521"/>
      <c r="Q44" s="523"/>
      <c r="R44" s="524"/>
      <c r="S44" s="524"/>
      <c r="T44" s="524"/>
      <c r="U44" s="524"/>
      <c r="V44" s="524"/>
      <c r="W44" s="524"/>
      <c r="X44" s="524"/>
      <c r="Y44" s="525"/>
      <c r="Z44" s="525"/>
      <c r="AA44" s="525"/>
      <c r="AB44" s="525"/>
      <c r="AC44" s="525"/>
      <c r="AD44" s="525"/>
      <c r="AE44" s="525"/>
      <c r="AF44" s="525"/>
      <c r="AG44" s="170"/>
      <c r="AH44" s="526"/>
    </row>
    <row r="45" spans="1:34" ht="14" hidden="1" customHeight="1">
      <c r="A45" s="1364"/>
      <c r="B45" s="113" t="s">
        <v>534</v>
      </c>
      <c r="C45" s="340" t="s">
        <v>52</v>
      </c>
      <c r="D45" s="554"/>
      <c r="E45" s="550"/>
      <c r="F45" s="522"/>
      <c r="G45" s="522"/>
      <c r="H45" s="170"/>
      <c r="I45" s="1372"/>
      <c r="J45" s="521"/>
      <c r="K45" s="170"/>
      <c r="L45" s="521"/>
      <c r="M45" s="170"/>
      <c r="N45" s="521"/>
      <c r="O45" s="170"/>
      <c r="P45" s="521"/>
      <c r="Q45" s="523"/>
      <c r="R45" s="524"/>
      <c r="S45" s="524"/>
      <c r="T45" s="524"/>
      <c r="U45" s="524"/>
      <c r="V45" s="524"/>
      <c r="W45" s="524"/>
      <c r="X45" s="524"/>
      <c r="Y45" s="525"/>
      <c r="Z45" s="525"/>
      <c r="AA45" s="525"/>
      <c r="AB45" s="525"/>
      <c r="AC45" s="525"/>
      <c r="AD45" s="525"/>
      <c r="AE45" s="525"/>
      <c r="AF45" s="525"/>
      <c r="AG45" s="170"/>
      <c r="AH45" s="526"/>
    </row>
    <row r="46" spans="1:34" ht="14" hidden="1" customHeight="1">
      <c r="A46" s="1364"/>
      <c r="B46" s="113" t="s">
        <v>534</v>
      </c>
      <c r="C46" s="340" t="s">
        <v>52</v>
      </c>
      <c r="D46" s="554"/>
      <c r="E46" s="550"/>
      <c r="F46" s="522"/>
      <c r="G46" s="522"/>
      <c r="H46" s="170"/>
      <c r="I46" s="1372"/>
      <c r="J46" s="521"/>
      <c r="K46" s="170"/>
      <c r="L46" s="521"/>
      <c r="M46" s="170"/>
      <c r="N46" s="521"/>
      <c r="O46" s="170"/>
      <c r="P46" s="521"/>
      <c r="Q46" s="523"/>
      <c r="R46" s="524"/>
      <c r="S46" s="524"/>
      <c r="T46" s="524"/>
      <c r="U46" s="524"/>
      <c r="V46" s="524"/>
      <c r="W46" s="524"/>
      <c r="X46" s="524"/>
      <c r="Y46" s="525"/>
      <c r="Z46" s="525"/>
      <c r="AA46" s="525"/>
      <c r="AB46" s="525"/>
      <c r="AC46" s="525"/>
      <c r="AD46" s="525"/>
      <c r="AE46" s="525"/>
      <c r="AF46" s="525"/>
      <c r="AG46" s="170"/>
      <c r="AH46" s="526"/>
    </row>
    <row r="47" spans="1:34" ht="14" hidden="1" customHeight="1">
      <c r="A47" s="1364"/>
      <c r="B47" s="113" t="s">
        <v>534</v>
      </c>
      <c r="C47" s="340" t="s">
        <v>52</v>
      </c>
      <c r="D47" s="554"/>
      <c r="E47" s="550"/>
      <c r="F47" s="522"/>
      <c r="G47" s="522"/>
      <c r="H47" s="170"/>
      <c r="I47" s="1372"/>
      <c r="J47" s="521"/>
      <c r="K47" s="170"/>
      <c r="L47" s="521"/>
      <c r="M47" s="170"/>
      <c r="N47" s="521"/>
      <c r="O47" s="170"/>
      <c r="P47" s="521"/>
      <c r="Q47" s="523"/>
      <c r="R47" s="524"/>
      <c r="S47" s="524"/>
      <c r="T47" s="524"/>
      <c r="U47" s="524"/>
      <c r="V47" s="524"/>
      <c r="W47" s="524"/>
      <c r="X47" s="524"/>
      <c r="Y47" s="525"/>
      <c r="Z47" s="525"/>
      <c r="AA47" s="525"/>
      <c r="AB47" s="525"/>
      <c r="AC47" s="525"/>
      <c r="AD47" s="525"/>
      <c r="AE47" s="525"/>
      <c r="AF47" s="525"/>
      <c r="AG47" s="170"/>
      <c r="AH47" s="526"/>
    </row>
    <row r="48" spans="1:34" ht="28">
      <c r="A48" s="1364"/>
      <c r="B48" s="113" t="s">
        <v>534</v>
      </c>
      <c r="C48" s="340" t="s">
        <v>52</v>
      </c>
      <c r="D48" s="554"/>
      <c r="E48" s="550"/>
      <c r="F48" s="521" t="s">
        <v>3628</v>
      </c>
      <c r="G48" s="137"/>
      <c r="H48" s="137"/>
      <c r="I48" s="1373"/>
      <c r="J48" s="521"/>
      <c r="K48" s="137"/>
      <c r="L48" s="521"/>
      <c r="M48" s="137"/>
      <c r="N48" s="521"/>
      <c r="O48" s="137"/>
      <c r="P48" s="521"/>
      <c r="Q48" s="41"/>
      <c r="R48" s="54"/>
      <c r="S48" s="54"/>
      <c r="T48" s="54"/>
      <c r="U48" s="54"/>
      <c r="V48" s="54"/>
      <c r="W48" s="54"/>
      <c r="X48" s="54"/>
      <c r="Y48" s="511"/>
      <c r="Z48" s="511"/>
      <c r="AA48" s="511"/>
      <c r="AB48" s="511"/>
      <c r="AC48" s="54"/>
      <c r="AD48" s="511"/>
      <c r="AE48" s="511"/>
      <c r="AF48" s="511"/>
      <c r="AG48" s="137"/>
      <c r="AH48" s="513"/>
    </row>
    <row r="49" spans="1:34" ht="14" hidden="1" customHeight="1">
      <c r="A49" s="1364"/>
      <c r="B49" s="113" t="s">
        <v>534</v>
      </c>
      <c r="C49" s="340" t="s">
        <v>52</v>
      </c>
      <c r="D49" s="554"/>
      <c r="E49" s="550"/>
      <c r="F49" s="522"/>
      <c r="G49" s="522"/>
      <c r="H49" s="170"/>
      <c r="I49" s="1371" t="s">
        <v>4640</v>
      </c>
      <c r="J49" s="521"/>
      <c r="K49" s="170"/>
      <c r="L49" s="521"/>
      <c r="M49" s="170"/>
      <c r="N49" s="521"/>
      <c r="O49" s="170"/>
      <c r="P49" s="521"/>
      <c r="Q49" s="523"/>
      <c r="R49" s="524"/>
      <c r="S49" s="524"/>
      <c r="T49" s="524"/>
      <c r="U49" s="524"/>
      <c r="V49" s="524"/>
      <c r="W49" s="524"/>
      <c r="X49" s="524"/>
      <c r="Y49" s="525"/>
      <c r="Z49" s="525"/>
      <c r="AA49" s="525"/>
      <c r="AB49" s="525"/>
      <c r="AC49" s="525"/>
      <c r="AD49" s="525"/>
      <c r="AE49" s="525"/>
      <c r="AF49" s="525"/>
      <c r="AG49" s="170"/>
      <c r="AH49" s="526"/>
    </row>
    <row r="50" spans="1:34" ht="14" hidden="1" customHeight="1">
      <c r="A50" s="1364"/>
      <c r="B50" s="113" t="s">
        <v>534</v>
      </c>
      <c r="C50" s="340" t="s">
        <v>52</v>
      </c>
      <c r="D50" s="554"/>
      <c r="E50" s="550"/>
      <c r="F50" s="522"/>
      <c r="G50" s="522"/>
      <c r="H50" s="170"/>
      <c r="I50" s="1372"/>
      <c r="J50" s="521"/>
      <c r="K50" s="170"/>
      <c r="L50" s="521"/>
      <c r="M50" s="170"/>
      <c r="N50" s="521"/>
      <c r="O50" s="170"/>
      <c r="P50" s="521"/>
      <c r="Q50" s="523"/>
      <c r="R50" s="524"/>
      <c r="S50" s="524"/>
      <c r="T50" s="524"/>
      <c r="U50" s="524"/>
      <c r="V50" s="524"/>
      <c r="W50" s="524"/>
      <c r="X50" s="524"/>
      <c r="Y50" s="525"/>
      <c r="Z50" s="525"/>
      <c r="AA50" s="525"/>
      <c r="AB50" s="525"/>
      <c r="AC50" s="525"/>
      <c r="AD50" s="525"/>
      <c r="AE50" s="525"/>
      <c r="AF50" s="525"/>
      <c r="AG50" s="170"/>
      <c r="AH50" s="526"/>
    </row>
    <row r="51" spans="1:34" ht="14" hidden="1" customHeight="1">
      <c r="A51" s="1364"/>
      <c r="B51" s="113" t="s">
        <v>534</v>
      </c>
      <c r="C51" s="340" t="s">
        <v>52</v>
      </c>
      <c r="D51" s="554"/>
      <c r="E51" s="550"/>
      <c r="F51" s="522"/>
      <c r="G51" s="522"/>
      <c r="H51" s="170"/>
      <c r="I51" s="1372"/>
      <c r="J51" s="521"/>
      <c r="K51" s="170"/>
      <c r="L51" s="521"/>
      <c r="M51" s="170"/>
      <c r="N51" s="521"/>
      <c r="O51" s="170"/>
      <c r="P51" s="521"/>
      <c r="Q51" s="523"/>
      <c r="R51" s="524"/>
      <c r="S51" s="524"/>
      <c r="T51" s="524"/>
      <c r="U51" s="524"/>
      <c r="V51" s="524"/>
      <c r="W51" s="524"/>
      <c r="X51" s="524"/>
      <c r="Y51" s="525"/>
      <c r="Z51" s="525"/>
      <c r="AA51" s="525"/>
      <c r="AB51" s="525"/>
      <c r="AC51" s="525"/>
      <c r="AD51" s="525"/>
      <c r="AE51" s="525"/>
      <c r="AF51" s="525"/>
      <c r="AG51" s="170"/>
      <c r="AH51" s="526"/>
    </row>
    <row r="52" spans="1:34" ht="14" hidden="1" customHeight="1">
      <c r="A52" s="1364"/>
      <c r="B52" s="113" t="s">
        <v>534</v>
      </c>
      <c r="C52" s="340" t="s">
        <v>52</v>
      </c>
      <c r="D52" s="554"/>
      <c r="E52" s="550"/>
      <c r="F52" s="522"/>
      <c r="G52" s="522"/>
      <c r="H52" s="170"/>
      <c r="I52" s="1372"/>
      <c r="J52" s="521"/>
      <c r="K52" s="170"/>
      <c r="L52" s="521"/>
      <c r="M52" s="170"/>
      <c r="N52" s="521"/>
      <c r="O52" s="170"/>
      <c r="P52" s="521"/>
      <c r="Q52" s="523"/>
      <c r="R52" s="524"/>
      <c r="S52" s="524"/>
      <c r="T52" s="524"/>
      <c r="U52" s="524"/>
      <c r="V52" s="524"/>
      <c r="W52" s="524"/>
      <c r="X52" s="524"/>
      <c r="Y52" s="525"/>
      <c r="Z52" s="525"/>
      <c r="AA52" s="525"/>
      <c r="AB52" s="525"/>
      <c r="AC52" s="525"/>
      <c r="AD52" s="525"/>
      <c r="AE52" s="525"/>
      <c r="AF52" s="525"/>
      <c r="AG52" s="170"/>
      <c r="AH52" s="526"/>
    </row>
    <row r="53" spans="1:34" ht="14" hidden="1" customHeight="1">
      <c r="A53" s="1364"/>
      <c r="B53" s="113" t="s">
        <v>534</v>
      </c>
      <c r="C53" s="340" t="s">
        <v>52</v>
      </c>
      <c r="D53" s="554"/>
      <c r="E53" s="550"/>
      <c r="F53" s="522"/>
      <c r="G53" s="522"/>
      <c r="H53" s="170"/>
      <c r="I53" s="1372"/>
      <c r="J53" s="521"/>
      <c r="K53" s="170"/>
      <c r="L53" s="521"/>
      <c r="M53" s="170"/>
      <c r="N53" s="521"/>
      <c r="O53" s="170"/>
      <c r="P53" s="521"/>
      <c r="Q53" s="523"/>
      <c r="R53" s="524"/>
      <c r="S53" s="524"/>
      <c r="T53" s="524"/>
      <c r="U53" s="524"/>
      <c r="V53" s="524"/>
      <c r="W53" s="524"/>
      <c r="X53" s="524"/>
      <c r="Y53" s="525"/>
      <c r="Z53" s="525"/>
      <c r="AA53" s="525"/>
      <c r="AB53" s="525"/>
      <c r="AC53" s="525"/>
      <c r="AD53" s="525"/>
      <c r="AE53" s="525"/>
      <c r="AF53" s="525"/>
      <c r="AG53" s="170"/>
      <c r="AH53" s="526"/>
    </row>
    <row r="54" spans="1:34" ht="14" hidden="1" customHeight="1">
      <c r="A54" s="1364"/>
      <c r="B54" s="113" t="s">
        <v>534</v>
      </c>
      <c r="C54" s="340" t="s">
        <v>52</v>
      </c>
      <c r="D54" s="554"/>
      <c r="E54" s="550"/>
      <c r="F54" s="522"/>
      <c r="G54" s="522"/>
      <c r="H54" s="170"/>
      <c r="I54" s="1372"/>
      <c r="J54" s="521"/>
      <c r="K54" s="170"/>
      <c r="L54" s="521"/>
      <c r="M54" s="170"/>
      <c r="N54" s="521"/>
      <c r="O54" s="170"/>
      <c r="P54" s="521"/>
      <c r="Q54" s="523"/>
      <c r="R54" s="524"/>
      <c r="S54" s="524"/>
      <c r="T54" s="524"/>
      <c r="U54" s="524"/>
      <c r="V54" s="524"/>
      <c r="W54" s="524"/>
      <c r="X54" s="524"/>
      <c r="Y54" s="525"/>
      <c r="Z54" s="525"/>
      <c r="AA54" s="525"/>
      <c r="AB54" s="525"/>
      <c r="AC54" s="525"/>
      <c r="AD54" s="525"/>
      <c r="AE54" s="525"/>
      <c r="AF54" s="525"/>
      <c r="AG54" s="170"/>
      <c r="AH54" s="526"/>
    </row>
    <row r="55" spans="1:34" ht="14" hidden="1" customHeight="1">
      <c r="A55" s="1364"/>
      <c r="B55" s="113" t="s">
        <v>534</v>
      </c>
      <c r="C55" s="340" t="s">
        <v>52</v>
      </c>
      <c r="D55" s="554"/>
      <c r="E55" s="550"/>
      <c r="F55" s="522"/>
      <c r="G55" s="522"/>
      <c r="H55" s="170"/>
      <c r="I55" s="1372"/>
      <c r="J55" s="521"/>
      <c r="K55" s="170"/>
      <c r="L55" s="521"/>
      <c r="M55" s="170"/>
      <c r="N55" s="521"/>
      <c r="O55" s="170"/>
      <c r="P55" s="521"/>
      <c r="Q55" s="523"/>
      <c r="R55" s="524"/>
      <c r="S55" s="524"/>
      <c r="T55" s="524"/>
      <c r="U55" s="524"/>
      <c r="V55" s="524"/>
      <c r="W55" s="524"/>
      <c r="X55" s="524"/>
      <c r="Y55" s="525"/>
      <c r="Z55" s="525"/>
      <c r="AA55" s="525"/>
      <c r="AB55" s="525"/>
      <c r="AC55" s="525"/>
      <c r="AD55" s="525"/>
      <c r="AE55" s="525"/>
      <c r="AF55" s="525"/>
      <c r="AG55" s="170"/>
      <c r="AH55" s="526"/>
    </row>
    <row r="56" spans="1:34" ht="14" hidden="1" customHeight="1">
      <c r="A56" s="1364"/>
      <c r="B56" s="113" t="s">
        <v>534</v>
      </c>
      <c r="C56" s="340" t="s">
        <v>52</v>
      </c>
      <c r="D56" s="554"/>
      <c r="E56" s="550"/>
      <c r="F56" s="522"/>
      <c r="G56" s="522"/>
      <c r="H56" s="170"/>
      <c r="I56" s="1372"/>
      <c r="J56" s="521"/>
      <c r="K56" s="170"/>
      <c r="L56" s="521"/>
      <c r="M56" s="170"/>
      <c r="N56" s="521"/>
      <c r="O56" s="170"/>
      <c r="P56" s="521"/>
      <c r="Q56" s="523"/>
      <c r="R56" s="524"/>
      <c r="S56" s="524"/>
      <c r="T56" s="524"/>
      <c r="U56" s="524"/>
      <c r="V56" s="524"/>
      <c r="W56" s="524"/>
      <c r="X56" s="524"/>
      <c r="Y56" s="525"/>
      <c r="Z56" s="525"/>
      <c r="AA56" s="525"/>
      <c r="AB56" s="525"/>
      <c r="AC56" s="525"/>
      <c r="AD56" s="525"/>
      <c r="AE56" s="525"/>
      <c r="AF56" s="525"/>
      <c r="AG56" s="170"/>
      <c r="AH56" s="526"/>
    </row>
    <row r="57" spans="1:34" ht="14" hidden="1" customHeight="1">
      <c r="A57" s="1364"/>
      <c r="B57" s="113" t="s">
        <v>534</v>
      </c>
      <c r="C57" s="340" t="s">
        <v>52</v>
      </c>
      <c r="D57" s="554"/>
      <c r="E57" s="550"/>
      <c r="F57" s="522"/>
      <c r="G57" s="522"/>
      <c r="H57" s="170"/>
      <c r="I57" s="1372"/>
      <c r="J57" s="521"/>
      <c r="K57" s="170"/>
      <c r="L57" s="521"/>
      <c r="M57" s="170"/>
      <c r="N57" s="521"/>
      <c r="O57" s="170"/>
      <c r="P57" s="521"/>
      <c r="Q57" s="523"/>
      <c r="R57" s="524"/>
      <c r="S57" s="524"/>
      <c r="T57" s="524"/>
      <c r="U57" s="524"/>
      <c r="V57" s="524"/>
      <c r="W57" s="524"/>
      <c r="X57" s="524"/>
      <c r="Y57" s="525"/>
      <c r="Z57" s="525"/>
      <c r="AA57" s="525"/>
      <c r="AB57" s="525"/>
      <c r="AC57" s="525"/>
      <c r="AD57" s="525"/>
      <c r="AE57" s="525"/>
      <c r="AF57" s="525"/>
      <c r="AG57" s="170"/>
      <c r="AH57" s="526"/>
    </row>
    <row r="58" spans="1:34" ht="56">
      <c r="A58" s="1365"/>
      <c r="B58" s="113" t="s">
        <v>534</v>
      </c>
      <c r="C58" s="340" t="s">
        <v>52</v>
      </c>
      <c r="D58" s="554"/>
      <c r="E58" s="33"/>
      <c r="F58" s="137" t="s">
        <v>3629</v>
      </c>
      <c r="G58" s="137"/>
      <c r="H58" s="137"/>
      <c r="I58" s="1372"/>
      <c r="J58" s="521"/>
      <c r="K58" s="137"/>
      <c r="L58" s="521"/>
      <c r="M58" s="137"/>
      <c r="N58" s="521"/>
      <c r="O58" s="137"/>
      <c r="P58" s="521"/>
      <c r="Q58" s="41"/>
      <c r="R58" s="54"/>
      <c r="S58" s="54"/>
      <c r="T58" s="54"/>
      <c r="U58" s="54"/>
      <c r="V58" s="54"/>
      <c r="W58" s="54"/>
      <c r="X58" s="54"/>
      <c r="Y58" s="511"/>
      <c r="Z58" s="511"/>
      <c r="AA58" s="511"/>
      <c r="AB58" s="511"/>
      <c r="AC58" s="54"/>
      <c r="AD58" s="511"/>
      <c r="AE58" s="511"/>
      <c r="AF58" s="511"/>
      <c r="AG58" s="137"/>
      <c r="AH58" s="513"/>
    </row>
    <row r="59" spans="1:34" ht="28" hidden="1">
      <c r="A59" s="41"/>
      <c r="B59" s="113" t="s">
        <v>534</v>
      </c>
      <c r="C59" s="340" t="s">
        <v>52</v>
      </c>
      <c r="D59" s="554"/>
      <c r="E59" s="522"/>
      <c r="F59" s="522"/>
      <c r="G59" s="522"/>
      <c r="H59" s="522"/>
      <c r="I59" s="1373"/>
      <c r="J59" s="1084"/>
      <c r="K59" s="170"/>
      <c r="L59" s="521"/>
      <c r="M59" s="170"/>
      <c r="N59" s="521"/>
      <c r="O59" s="170"/>
      <c r="P59" s="521"/>
      <c r="Q59" s="523"/>
      <c r="R59" s="524"/>
      <c r="S59" s="524"/>
      <c r="T59" s="524"/>
      <c r="U59" s="524"/>
      <c r="V59" s="524"/>
      <c r="W59" s="524"/>
      <c r="X59" s="524"/>
      <c r="Y59" s="525"/>
      <c r="Z59" s="525"/>
      <c r="AA59" s="525"/>
      <c r="AB59" s="525"/>
      <c r="AC59" s="525"/>
      <c r="AD59" s="525"/>
      <c r="AE59" s="525"/>
      <c r="AF59" s="525"/>
      <c r="AG59" s="170"/>
      <c r="AH59" s="526"/>
    </row>
    <row r="60" spans="1:34" ht="28" hidden="1">
      <c r="A60" s="41"/>
      <c r="B60" s="113" t="s">
        <v>534</v>
      </c>
      <c r="C60" s="340" t="s">
        <v>52</v>
      </c>
      <c r="D60" s="554"/>
      <c r="E60" s="522"/>
      <c r="F60" s="522"/>
      <c r="G60" s="522"/>
      <c r="H60" s="522"/>
      <c r="I60" s="1084"/>
      <c r="J60" s="1084"/>
      <c r="K60" s="170"/>
      <c r="L60" s="521"/>
      <c r="M60" s="170"/>
      <c r="N60" s="521"/>
      <c r="O60" s="170"/>
      <c r="P60" s="521"/>
      <c r="Q60" s="523"/>
      <c r="R60" s="524"/>
      <c r="S60" s="524"/>
      <c r="T60" s="524"/>
      <c r="U60" s="524"/>
      <c r="V60" s="524"/>
      <c r="W60" s="524"/>
      <c r="X60" s="524"/>
      <c r="Y60" s="525"/>
      <c r="Z60" s="525"/>
      <c r="AA60" s="525"/>
      <c r="AB60" s="525"/>
      <c r="AC60" s="525"/>
      <c r="AD60" s="525"/>
      <c r="AE60" s="525"/>
      <c r="AF60" s="525"/>
      <c r="AG60" s="170"/>
      <c r="AH60" s="526"/>
    </row>
    <row r="61" spans="1:34" ht="28" hidden="1">
      <c r="A61" s="41"/>
      <c r="B61" s="113" t="s">
        <v>534</v>
      </c>
      <c r="C61" s="340" t="s">
        <v>52</v>
      </c>
      <c r="D61" s="554"/>
      <c r="E61" s="522"/>
      <c r="F61" s="522"/>
      <c r="G61" s="522"/>
      <c r="H61" s="522"/>
      <c r="I61" s="1084"/>
      <c r="J61" s="1084"/>
      <c r="K61" s="170"/>
      <c r="L61" s="521"/>
      <c r="M61" s="170"/>
      <c r="N61" s="521"/>
      <c r="O61" s="170"/>
      <c r="P61" s="521"/>
      <c r="Q61" s="523"/>
      <c r="R61" s="524"/>
      <c r="S61" s="524"/>
      <c r="T61" s="524"/>
      <c r="U61" s="524"/>
      <c r="V61" s="524"/>
      <c r="W61" s="524"/>
      <c r="X61" s="524"/>
      <c r="Y61" s="525"/>
      <c r="Z61" s="525"/>
      <c r="AA61" s="525"/>
      <c r="AB61" s="525"/>
      <c r="AC61" s="525"/>
      <c r="AD61" s="525"/>
      <c r="AE61" s="525"/>
      <c r="AF61" s="525"/>
      <c r="AG61" s="170"/>
      <c r="AH61" s="526"/>
    </row>
    <row r="62" spans="1:34" ht="28" hidden="1">
      <c r="A62" s="41"/>
      <c r="B62" s="113" t="s">
        <v>534</v>
      </c>
      <c r="C62" s="340" t="s">
        <v>52</v>
      </c>
      <c r="D62" s="554"/>
      <c r="E62" s="522"/>
      <c r="F62" s="522"/>
      <c r="G62" s="522"/>
      <c r="H62" s="522"/>
      <c r="I62" s="1084"/>
      <c r="J62" s="1084"/>
      <c r="K62" s="170"/>
      <c r="L62" s="521"/>
      <c r="M62" s="170"/>
      <c r="N62" s="521"/>
      <c r="O62" s="170"/>
      <c r="P62" s="521"/>
      <c r="Q62" s="523"/>
      <c r="R62" s="524"/>
      <c r="S62" s="524"/>
      <c r="T62" s="524"/>
      <c r="U62" s="524"/>
      <c r="V62" s="524"/>
      <c r="W62" s="524"/>
      <c r="X62" s="524"/>
      <c r="Y62" s="525"/>
      <c r="Z62" s="525"/>
      <c r="AA62" s="525"/>
      <c r="AB62" s="525"/>
      <c r="AC62" s="525"/>
      <c r="AD62" s="525"/>
      <c r="AE62" s="525"/>
      <c r="AF62" s="525"/>
      <c r="AG62" s="170"/>
      <c r="AH62" s="526"/>
    </row>
    <row r="63" spans="1:34" ht="28" hidden="1">
      <c r="A63" s="41"/>
      <c r="B63" s="113" t="s">
        <v>534</v>
      </c>
      <c r="C63" s="340" t="s">
        <v>52</v>
      </c>
      <c r="D63" s="554"/>
      <c r="E63" s="522"/>
      <c r="F63" s="522"/>
      <c r="G63" s="522"/>
      <c r="H63" s="522"/>
      <c r="I63" s="1084"/>
      <c r="J63" s="1084"/>
      <c r="K63" s="170"/>
      <c r="L63" s="521"/>
      <c r="M63" s="170"/>
      <c r="N63" s="521"/>
      <c r="O63" s="170"/>
      <c r="P63" s="521"/>
      <c r="Q63" s="523"/>
      <c r="R63" s="524"/>
      <c r="S63" s="524"/>
      <c r="T63" s="524"/>
      <c r="U63" s="524"/>
      <c r="V63" s="524"/>
      <c r="W63" s="524"/>
      <c r="X63" s="524"/>
      <c r="Y63" s="525"/>
      <c r="Z63" s="525"/>
      <c r="AA63" s="525"/>
      <c r="AB63" s="525"/>
      <c r="AC63" s="525"/>
      <c r="AD63" s="525"/>
      <c r="AE63" s="525"/>
      <c r="AF63" s="525"/>
      <c r="AG63" s="170"/>
      <c r="AH63" s="526"/>
    </row>
    <row r="64" spans="1:34" ht="28" hidden="1">
      <c r="A64" s="41"/>
      <c r="B64" s="113" t="s">
        <v>534</v>
      </c>
      <c r="C64" s="340" t="s">
        <v>52</v>
      </c>
      <c r="D64" s="554"/>
      <c r="E64" s="522"/>
      <c r="F64" s="522"/>
      <c r="G64" s="522"/>
      <c r="H64" s="522"/>
      <c r="I64" s="1084"/>
      <c r="J64" s="1084"/>
      <c r="K64" s="170"/>
      <c r="L64" s="521"/>
      <c r="M64" s="170"/>
      <c r="N64" s="521"/>
      <c r="O64" s="170"/>
      <c r="P64" s="521"/>
      <c r="Q64" s="523"/>
      <c r="R64" s="524"/>
      <c r="S64" s="524"/>
      <c r="T64" s="524"/>
      <c r="U64" s="524"/>
      <c r="V64" s="524"/>
      <c r="W64" s="524"/>
      <c r="X64" s="524"/>
      <c r="Y64" s="525"/>
      <c r="Z64" s="525"/>
      <c r="AA64" s="525"/>
      <c r="AB64" s="525"/>
      <c r="AC64" s="525"/>
      <c r="AD64" s="525"/>
      <c r="AE64" s="525"/>
      <c r="AF64" s="525"/>
      <c r="AG64" s="170"/>
      <c r="AH64" s="526"/>
    </row>
    <row r="65" spans="1:34" ht="28" hidden="1">
      <c r="A65" s="41"/>
      <c r="B65" s="113" t="s">
        <v>534</v>
      </c>
      <c r="C65" s="340" t="s">
        <v>52</v>
      </c>
      <c r="D65" s="554"/>
      <c r="E65" s="522"/>
      <c r="F65" s="522"/>
      <c r="G65" s="522"/>
      <c r="H65" s="522"/>
      <c r="I65" s="1084"/>
      <c r="J65" s="1084"/>
      <c r="K65" s="170"/>
      <c r="L65" s="521"/>
      <c r="M65" s="170"/>
      <c r="N65" s="521"/>
      <c r="O65" s="170"/>
      <c r="P65" s="521"/>
      <c r="Q65" s="523"/>
      <c r="R65" s="524"/>
      <c r="S65" s="524"/>
      <c r="T65" s="524"/>
      <c r="U65" s="524"/>
      <c r="V65" s="524"/>
      <c r="W65" s="524"/>
      <c r="X65" s="524"/>
      <c r="Y65" s="525"/>
      <c r="Z65" s="525"/>
      <c r="AA65" s="525"/>
      <c r="AB65" s="525"/>
      <c r="AC65" s="525"/>
      <c r="AD65" s="525"/>
      <c r="AE65" s="525"/>
      <c r="AF65" s="525"/>
      <c r="AG65" s="170"/>
      <c r="AH65" s="526"/>
    </row>
    <row r="66" spans="1:34" ht="28" hidden="1">
      <c r="A66" s="41"/>
      <c r="B66" s="113" t="s">
        <v>534</v>
      </c>
      <c r="C66" s="340" t="s">
        <v>52</v>
      </c>
      <c r="D66" s="554"/>
      <c r="E66" s="522"/>
      <c r="F66" s="522"/>
      <c r="G66" s="522"/>
      <c r="H66" s="522"/>
      <c r="I66" s="1084"/>
      <c r="J66" s="1084"/>
      <c r="K66" s="170"/>
      <c r="L66" s="521"/>
      <c r="M66" s="170"/>
      <c r="N66" s="521"/>
      <c r="O66" s="170"/>
      <c r="P66" s="521"/>
      <c r="Q66" s="523"/>
      <c r="R66" s="524"/>
      <c r="S66" s="524"/>
      <c r="T66" s="524"/>
      <c r="U66" s="524"/>
      <c r="V66" s="524"/>
      <c r="W66" s="524"/>
      <c r="X66" s="524"/>
      <c r="Y66" s="525"/>
      <c r="Z66" s="525"/>
      <c r="AA66" s="525"/>
      <c r="AB66" s="525"/>
      <c r="AC66" s="525"/>
      <c r="AD66" s="525"/>
      <c r="AE66" s="525"/>
      <c r="AF66" s="525"/>
      <c r="AG66" s="170"/>
      <c r="AH66" s="526"/>
    </row>
    <row r="67" spans="1:34" ht="28" hidden="1">
      <c r="A67" s="41"/>
      <c r="B67" s="113" t="s">
        <v>534</v>
      </c>
      <c r="C67" s="340" t="s">
        <v>52</v>
      </c>
      <c r="D67" s="554"/>
      <c r="E67" s="522"/>
      <c r="F67" s="522"/>
      <c r="G67" s="522"/>
      <c r="H67" s="522"/>
      <c r="I67" s="1084"/>
      <c r="J67" s="1084"/>
      <c r="K67" s="170"/>
      <c r="L67" s="521"/>
      <c r="M67" s="170"/>
      <c r="N67" s="521"/>
      <c r="O67" s="170"/>
      <c r="P67" s="521"/>
      <c r="Q67" s="523"/>
      <c r="R67" s="524"/>
      <c r="S67" s="524"/>
      <c r="T67" s="524"/>
      <c r="U67" s="524"/>
      <c r="V67" s="524"/>
      <c r="W67" s="524"/>
      <c r="X67" s="524"/>
      <c r="Y67" s="525"/>
      <c r="Z67" s="525"/>
      <c r="AA67" s="525"/>
      <c r="AB67" s="525"/>
      <c r="AC67" s="525"/>
      <c r="AD67" s="525"/>
      <c r="AE67" s="525"/>
      <c r="AF67" s="525"/>
      <c r="AG67" s="170"/>
      <c r="AH67" s="526"/>
    </row>
    <row r="68" spans="1:34" ht="252">
      <c r="A68" s="41" t="s">
        <v>4721</v>
      </c>
      <c r="B68" s="113" t="s">
        <v>534</v>
      </c>
      <c r="C68" s="340" t="s">
        <v>52</v>
      </c>
      <c r="D68" s="559"/>
      <c r="E68" s="1088" t="s">
        <v>3630</v>
      </c>
      <c r="F68" s="41" t="s">
        <v>3631</v>
      </c>
      <c r="G68" s="137" t="s">
        <v>3632</v>
      </c>
      <c r="I68" s="934" t="s">
        <v>3633</v>
      </c>
      <c r="J68" s="779"/>
      <c r="K68" s="557"/>
      <c r="L68" s="779"/>
      <c r="M68" s="557"/>
      <c r="N68" s="779"/>
      <c r="O68" s="558"/>
      <c r="P68" s="784"/>
      <c r="Q68" s="41" t="s">
        <v>85</v>
      </c>
      <c r="R68" s="54"/>
      <c r="S68" s="41" t="s">
        <v>3634</v>
      </c>
      <c r="T68" s="41" t="s">
        <v>3635</v>
      </c>
      <c r="U68" s="41" t="s">
        <v>3636</v>
      </c>
      <c r="V68" s="41" t="s">
        <v>3583</v>
      </c>
      <c r="W68" s="41" t="s">
        <v>3637</v>
      </c>
      <c r="X68" s="41" t="s">
        <v>3638</v>
      </c>
      <c r="Y68" s="511" t="s">
        <v>52</v>
      </c>
      <c r="Z68" s="511" t="s">
        <v>3639</v>
      </c>
      <c r="AA68" s="511" t="s">
        <v>3640</v>
      </c>
      <c r="AB68" s="511" t="s">
        <v>3640</v>
      </c>
      <c r="AC68" s="41" t="s">
        <v>3641</v>
      </c>
      <c r="AD68" s="41" t="s">
        <v>3641</v>
      </c>
      <c r="AE68" s="41" t="s">
        <v>3641</v>
      </c>
      <c r="AF68" s="511" t="s">
        <v>3642</v>
      </c>
      <c r="AG68" s="137" t="s">
        <v>3557</v>
      </c>
      <c r="AH68" s="513" t="s">
        <v>3622</v>
      </c>
    </row>
    <row r="69" spans="1:34" ht="294">
      <c r="A69" s="1363" t="s">
        <v>4722</v>
      </c>
      <c r="B69" s="792" t="s">
        <v>3480</v>
      </c>
      <c r="C69" s="565" t="s">
        <v>52</v>
      </c>
      <c r="D69" s="554" t="s">
        <v>3643</v>
      </c>
      <c r="E69" s="1374" t="s">
        <v>3644</v>
      </c>
      <c r="F69" s="41" t="s">
        <v>3645</v>
      </c>
      <c r="G69" s="1087" t="s">
        <v>3646</v>
      </c>
      <c r="H69" s="137" t="s">
        <v>3482</v>
      </c>
      <c r="I69" s="924"/>
      <c r="J69" s="1090" t="s">
        <v>130</v>
      </c>
      <c r="K69" s="137" t="s">
        <v>3483</v>
      </c>
      <c r="L69" s="521"/>
      <c r="M69" s="137" t="s">
        <v>3484</v>
      </c>
      <c r="N69" s="521"/>
      <c r="O69" s="137" t="s">
        <v>3484</v>
      </c>
      <c r="P69" s="521"/>
      <c r="Q69" s="41" t="s">
        <v>85</v>
      </c>
      <c r="R69" s="54" t="s">
        <v>130</v>
      </c>
      <c r="S69" s="1087" t="s">
        <v>3647</v>
      </c>
      <c r="T69" s="1087" t="s">
        <v>3648</v>
      </c>
      <c r="U69" s="1087" t="s">
        <v>3649</v>
      </c>
      <c r="V69" s="527" t="s">
        <v>3650</v>
      </c>
      <c r="W69" s="1087" t="s">
        <v>3651</v>
      </c>
      <c r="X69" s="1087" t="s">
        <v>3652</v>
      </c>
      <c r="Y69" s="528" t="s">
        <v>52</v>
      </c>
      <c r="Z69" s="517" t="s">
        <v>3653</v>
      </c>
      <c r="AA69" s="517" t="s">
        <v>3654</v>
      </c>
      <c r="AB69" s="517" t="s">
        <v>3654</v>
      </c>
      <c r="AC69" s="517" t="s">
        <v>3654</v>
      </c>
      <c r="AD69" s="1093"/>
      <c r="AE69" s="1093"/>
      <c r="AF69" s="1093"/>
      <c r="AG69" s="529" t="s">
        <v>3557</v>
      </c>
      <c r="AH69" s="529" t="s">
        <v>3655</v>
      </c>
    </row>
    <row r="70" spans="1:34" ht="350">
      <c r="A70" s="1364"/>
      <c r="B70" s="567"/>
      <c r="C70" s="565"/>
      <c r="D70" s="554"/>
      <c r="E70" s="1375"/>
      <c r="F70" s="137" t="s">
        <v>3656</v>
      </c>
      <c r="G70" s="1089" t="s">
        <v>4641</v>
      </c>
      <c r="H70" s="137" t="s">
        <v>4642</v>
      </c>
      <c r="I70" s="924"/>
      <c r="J70" s="1090" t="s">
        <v>130</v>
      </c>
      <c r="K70" s="137" t="s">
        <v>3657</v>
      </c>
      <c r="L70" s="521"/>
      <c r="M70" s="137" t="s">
        <v>3484</v>
      </c>
      <c r="N70" s="521"/>
      <c r="O70" s="137" t="s">
        <v>3484</v>
      </c>
      <c r="P70" s="521"/>
      <c r="Q70" s="41" t="s">
        <v>85</v>
      </c>
      <c r="R70" s="54" t="s">
        <v>130</v>
      </c>
      <c r="S70" s="1087" t="s">
        <v>3647</v>
      </c>
      <c r="T70" s="1087" t="s">
        <v>3648</v>
      </c>
      <c r="U70" s="1087" t="s">
        <v>3649</v>
      </c>
      <c r="V70" s="527" t="s">
        <v>3650</v>
      </c>
      <c r="W70" s="1087" t="s">
        <v>3651</v>
      </c>
      <c r="X70" s="1087" t="s">
        <v>3652</v>
      </c>
      <c r="Y70" s="528" t="s">
        <v>52</v>
      </c>
      <c r="Z70" s="517" t="s">
        <v>3653</v>
      </c>
      <c r="AA70" s="517" t="s">
        <v>3654</v>
      </c>
      <c r="AB70" s="517" t="s">
        <v>3654</v>
      </c>
      <c r="AC70" s="517" t="s">
        <v>3654</v>
      </c>
      <c r="AD70" s="1093"/>
      <c r="AE70" s="1093"/>
      <c r="AF70" s="1093"/>
      <c r="AG70" s="529" t="s">
        <v>3557</v>
      </c>
      <c r="AH70" s="529" t="s">
        <v>3655</v>
      </c>
    </row>
    <row r="71" spans="1:34" ht="63" customHeight="1">
      <c r="A71" s="1364"/>
      <c r="B71" s="567"/>
      <c r="C71" s="565"/>
      <c r="D71" s="554"/>
      <c r="E71" s="1375"/>
      <c r="F71" s="1363" t="s">
        <v>3659</v>
      </c>
      <c r="G71" s="1377" t="s">
        <v>4643</v>
      </c>
      <c r="H71" s="137" t="s">
        <v>4644</v>
      </c>
      <c r="I71" s="924"/>
      <c r="J71" s="137" t="s">
        <v>4645</v>
      </c>
      <c r="K71" s="137"/>
      <c r="L71" s="521"/>
      <c r="M71" s="137"/>
      <c r="N71" s="521"/>
      <c r="O71" s="137"/>
      <c r="P71" s="521"/>
      <c r="Q71" s="41"/>
      <c r="R71" s="54"/>
      <c r="S71" s="1087"/>
      <c r="T71" s="1087"/>
      <c r="U71" s="1087"/>
      <c r="V71" s="527"/>
      <c r="W71" s="1087"/>
      <c r="X71" s="1087"/>
      <c r="Y71" s="528"/>
      <c r="Z71" s="517"/>
      <c r="AA71" s="517"/>
      <c r="AB71" s="517"/>
      <c r="AC71" s="517"/>
      <c r="AD71" s="1093"/>
      <c r="AE71" s="1093"/>
      <c r="AF71" s="1093"/>
      <c r="AG71" s="529"/>
      <c r="AH71" s="529"/>
    </row>
    <row r="72" spans="1:34" ht="282" customHeight="1">
      <c r="A72" s="1365"/>
      <c r="B72" s="569"/>
      <c r="C72" s="565"/>
      <c r="D72" s="554"/>
      <c r="E72" s="1376"/>
      <c r="F72" s="1365"/>
      <c r="G72" s="1365"/>
      <c r="H72" s="137" t="s">
        <v>4646</v>
      </c>
      <c r="I72" s="935"/>
      <c r="J72" s="137" t="s">
        <v>4848</v>
      </c>
      <c r="K72" s="137" t="s">
        <v>3657</v>
      </c>
      <c r="L72" s="521"/>
      <c r="M72" s="137" t="s">
        <v>3484</v>
      </c>
      <c r="N72" s="521"/>
      <c r="O72" s="137" t="s">
        <v>3484</v>
      </c>
      <c r="P72" s="521"/>
      <c r="Q72" s="41" t="s">
        <v>85</v>
      </c>
      <c r="R72" s="54" t="s">
        <v>130</v>
      </c>
      <c r="S72" s="1087" t="s">
        <v>3647</v>
      </c>
      <c r="T72" s="1087" t="s">
        <v>3648</v>
      </c>
      <c r="U72" s="1087" t="s">
        <v>3649</v>
      </c>
      <c r="V72" s="527" t="s">
        <v>3650</v>
      </c>
      <c r="W72" s="1087" t="s">
        <v>3651</v>
      </c>
      <c r="X72" s="1087" t="s">
        <v>3652</v>
      </c>
      <c r="Y72" s="528" t="s">
        <v>52</v>
      </c>
      <c r="Z72" s="517" t="s">
        <v>3653</v>
      </c>
      <c r="AA72" s="517" t="s">
        <v>3654</v>
      </c>
      <c r="AB72" s="517" t="s">
        <v>3654</v>
      </c>
      <c r="AC72" s="517" t="s">
        <v>3654</v>
      </c>
      <c r="AD72" s="1093"/>
      <c r="AE72" s="1093"/>
      <c r="AF72" s="1093"/>
      <c r="AG72" s="529" t="s">
        <v>3557</v>
      </c>
      <c r="AH72" s="529" t="s">
        <v>3655</v>
      </c>
    </row>
    <row r="73" spans="1:34" ht="294" hidden="1">
      <c r="A73" s="41"/>
      <c r="B73" s="567"/>
      <c r="C73" s="565"/>
      <c r="D73" s="554"/>
      <c r="E73" s="568"/>
      <c r="F73" s="936" t="s">
        <v>3658</v>
      </c>
      <c r="G73" s="937" t="s">
        <v>3646</v>
      </c>
      <c r="H73" s="936" t="s">
        <v>3482</v>
      </c>
      <c r="I73" s="701" t="s">
        <v>4647</v>
      </c>
      <c r="J73" s="521"/>
      <c r="K73" s="137" t="s">
        <v>3483</v>
      </c>
      <c r="L73" s="521"/>
      <c r="M73" s="137" t="s">
        <v>3484</v>
      </c>
      <c r="N73" s="521"/>
      <c r="O73" s="137" t="s">
        <v>3484</v>
      </c>
      <c r="P73" s="521"/>
      <c r="Q73" s="41" t="s">
        <v>85</v>
      </c>
      <c r="R73" s="54" t="s">
        <v>130</v>
      </c>
      <c r="S73" s="1087" t="s">
        <v>3647</v>
      </c>
      <c r="T73" s="1087" t="s">
        <v>3648</v>
      </c>
      <c r="U73" s="1087" t="s">
        <v>3649</v>
      </c>
      <c r="V73" s="527" t="s">
        <v>3650</v>
      </c>
      <c r="W73" s="1087" t="s">
        <v>3651</v>
      </c>
      <c r="X73" s="1087" t="s">
        <v>3652</v>
      </c>
      <c r="Y73" s="528" t="s">
        <v>52</v>
      </c>
      <c r="Z73" s="517" t="s">
        <v>3653</v>
      </c>
      <c r="AA73" s="517" t="s">
        <v>3654</v>
      </c>
      <c r="AB73" s="517" t="s">
        <v>3654</v>
      </c>
      <c r="AC73" s="517" t="s">
        <v>3654</v>
      </c>
      <c r="AD73" s="1093"/>
      <c r="AE73" s="1093"/>
      <c r="AF73" s="1093"/>
      <c r="AG73" s="529" t="s">
        <v>3557</v>
      </c>
      <c r="AH73" s="529" t="s">
        <v>3655</v>
      </c>
    </row>
    <row r="74" spans="1:34" ht="105" customHeight="1">
      <c r="A74" s="1363" t="s">
        <v>4723</v>
      </c>
      <c r="B74" s="794" t="s">
        <v>51</v>
      </c>
      <c r="C74" s="563" t="s">
        <v>52</v>
      </c>
      <c r="D74" s="554"/>
      <c r="E74" s="566" t="s">
        <v>3660</v>
      </c>
      <c r="F74" s="530" t="s">
        <v>3661</v>
      </c>
      <c r="G74" s="531" t="s">
        <v>3662</v>
      </c>
      <c r="H74" s="571" t="s">
        <v>4648</v>
      </c>
      <c r="I74" s="938"/>
      <c r="J74" s="1363" t="s">
        <v>4649</v>
      </c>
      <c r="K74" s="572"/>
      <c r="L74" s="780"/>
      <c r="M74" s="572"/>
      <c r="N74" s="780"/>
      <c r="O74" s="90"/>
      <c r="P74" s="785"/>
      <c r="Q74" s="41" t="s">
        <v>85</v>
      </c>
      <c r="R74" s="54" t="s">
        <v>130</v>
      </c>
      <c r="S74" s="1087" t="s">
        <v>3663</v>
      </c>
      <c r="T74" s="1087" t="s">
        <v>3664</v>
      </c>
      <c r="U74" s="1087" t="s">
        <v>3649</v>
      </c>
      <c r="V74" s="1087" t="s">
        <v>3650</v>
      </c>
      <c r="W74" s="1087" t="s">
        <v>3665</v>
      </c>
      <c r="X74" s="1087" t="s">
        <v>3666</v>
      </c>
      <c r="Y74" s="1093" t="s">
        <v>52</v>
      </c>
      <c r="Z74" s="532"/>
      <c r="AA74" s="1093" t="s">
        <v>3667</v>
      </c>
      <c r="AB74" s="1093" t="s">
        <v>3668</v>
      </c>
      <c r="AC74" s="1087" t="s">
        <v>3669</v>
      </c>
      <c r="AD74" s="1087" t="s">
        <v>3670</v>
      </c>
      <c r="AE74" s="1087" t="s">
        <v>3671</v>
      </c>
      <c r="AF74" s="1087" t="s">
        <v>3672</v>
      </c>
      <c r="AG74" s="1077" t="s">
        <v>3673</v>
      </c>
      <c r="AH74" s="1077" t="s">
        <v>3622</v>
      </c>
    </row>
    <row r="75" spans="1:34" ht="112" customHeight="1">
      <c r="A75" s="1364"/>
      <c r="B75" s="793"/>
      <c r="C75" s="563"/>
      <c r="D75" s="554"/>
      <c r="E75" s="568"/>
      <c r="F75" s="140" t="s">
        <v>3674</v>
      </c>
      <c r="G75" s="531" t="s">
        <v>3662</v>
      </c>
      <c r="H75" s="571" t="s">
        <v>4648</v>
      </c>
      <c r="I75" s="938"/>
      <c r="J75" s="1364"/>
      <c r="K75" s="572"/>
      <c r="L75" s="780"/>
      <c r="M75" s="572"/>
      <c r="N75" s="780"/>
      <c r="O75" s="90"/>
      <c r="P75" s="785"/>
      <c r="Q75" s="41" t="s">
        <v>85</v>
      </c>
      <c r="R75" s="54" t="s">
        <v>130</v>
      </c>
      <c r="S75" s="1087" t="s">
        <v>3663</v>
      </c>
      <c r="T75" s="1087" t="s">
        <v>3664</v>
      </c>
      <c r="U75" s="1087" t="s">
        <v>3649</v>
      </c>
      <c r="V75" s="1087" t="s">
        <v>3650</v>
      </c>
      <c r="W75" s="1087" t="s">
        <v>3665</v>
      </c>
      <c r="X75" s="1087" t="s">
        <v>3666</v>
      </c>
      <c r="Y75" s="1093" t="s">
        <v>52</v>
      </c>
      <c r="Z75" s="1093" t="s">
        <v>2014</v>
      </c>
      <c r="AA75" s="1093" t="s">
        <v>3667</v>
      </c>
      <c r="AB75" s="1093" t="s">
        <v>3668</v>
      </c>
      <c r="AC75" s="1087" t="s">
        <v>3669</v>
      </c>
      <c r="AD75" s="1087" t="s">
        <v>3670</v>
      </c>
      <c r="AE75" s="1087" t="s">
        <v>3671</v>
      </c>
      <c r="AF75" s="1087" t="s">
        <v>3672</v>
      </c>
      <c r="AG75" s="1077" t="s">
        <v>3673</v>
      </c>
      <c r="AH75" s="1077" t="s">
        <v>3622</v>
      </c>
    </row>
    <row r="76" spans="1:34" ht="112">
      <c r="A76" s="1365"/>
      <c r="B76" s="573"/>
      <c r="C76" s="563"/>
      <c r="D76" s="554"/>
      <c r="E76" s="570"/>
      <c r="F76" s="137" t="s">
        <v>3675</v>
      </c>
      <c r="G76" s="531" t="s">
        <v>3662</v>
      </c>
      <c r="H76" s="571" t="s">
        <v>4648</v>
      </c>
      <c r="I76" s="938"/>
      <c r="J76" s="1365"/>
      <c r="K76" s="572"/>
      <c r="L76" s="780"/>
      <c r="M76" s="572"/>
      <c r="N76" s="780"/>
      <c r="O76" s="90"/>
      <c r="P76" s="785"/>
      <c r="Q76" s="41" t="s">
        <v>85</v>
      </c>
      <c r="R76" s="54" t="s">
        <v>130</v>
      </c>
      <c r="S76" s="1087" t="s">
        <v>3663</v>
      </c>
      <c r="T76" s="1087" t="s">
        <v>3664</v>
      </c>
      <c r="U76" s="1087" t="s">
        <v>3649</v>
      </c>
      <c r="V76" s="1087" t="s">
        <v>3650</v>
      </c>
      <c r="W76" s="1087" t="s">
        <v>3665</v>
      </c>
      <c r="X76" s="1087" t="s">
        <v>3666</v>
      </c>
      <c r="Y76" s="1093" t="s">
        <v>52</v>
      </c>
      <c r="Z76" s="1093" t="s">
        <v>2014</v>
      </c>
      <c r="AA76" s="1093" t="s">
        <v>3667</v>
      </c>
      <c r="AB76" s="1093" t="s">
        <v>3668</v>
      </c>
      <c r="AC76" s="1087" t="s">
        <v>3669</v>
      </c>
      <c r="AD76" s="1087" t="s">
        <v>3670</v>
      </c>
      <c r="AE76" s="1087" t="s">
        <v>3671</v>
      </c>
      <c r="AF76" s="1087" t="s">
        <v>3672</v>
      </c>
      <c r="AG76" s="1077" t="s">
        <v>3673</v>
      </c>
      <c r="AH76" s="1077" t="s">
        <v>3622</v>
      </c>
    </row>
    <row r="77" spans="1:34" ht="126">
      <c r="A77" s="41" t="s">
        <v>4724</v>
      </c>
      <c r="B77" s="38" t="s">
        <v>51</v>
      </c>
      <c r="C77" s="340" t="s">
        <v>52</v>
      </c>
      <c r="D77" s="554"/>
      <c r="E77" s="533" t="s">
        <v>3676</v>
      </c>
      <c r="F77" s="137" t="s">
        <v>3677</v>
      </c>
      <c r="G77" s="534" t="s">
        <v>3678</v>
      </c>
      <c r="H77" s="571" t="s">
        <v>3679</v>
      </c>
      <c r="I77" s="939"/>
      <c r="J77" s="41" t="s">
        <v>4849</v>
      </c>
      <c r="K77" s="572"/>
      <c r="L77" s="780"/>
      <c r="M77" s="572"/>
      <c r="N77" s="780"/>
      <c r="O77" s="90"/>
      <c r="P77" s="785"/>
      <c r="Q77" s="41" t="s">
        <v>85</v>
      </c>
      <c r="R77" s="54" t="s">
        <v>130</v>
      </c>
      <c r="S77" s="1090" t="s">
        <v>3680</v>
      </c>
      <c r="T77" s="1090" t="s">
        <v>3681</v>
      </c>
      <c r="U77" s="1090" t="s">
        <v>3682</v>
      </c>
      <c r="V77" s="108" t="s">
        <v>3650</v>
      </c>
      <c r="W77" s="1090" t="s">
        <v>3683</v>
      </c>
      <c r="X77" s="1090" t="s">
        <v>3684</v>
      </c>
      <c r="Y77" s="511" t="s">
        <v>3685</v>
      </c>
      <c r="Z77" s="535" t="s">
        <v>3686</v>
      </c>
      <c r="AA77" s="536" t="s">
        <v>130</v>
      </c>
      <c r="AB77" s="537" t="s">
        <v>3685</v>
      </c>
      <c r="AC77" s="1090" t="s">
        <v>3687</v>
      </c>
      <c r="AD77" s="1090" t="s">
        <v>3687</v>
      </c>
      <c r="AE77" s="1090" t="s">
        <v>3687</v>
      </c>
      <c r="AF77" s="1090" t="s">
        <v>3687</v>
      </c>
      <c r="AG77" s="1090" t="s">
        <v>3591</v>
      </c>
      <c r="AH77" s="1092" t="s">
        <v>3622</v>
      </c>
    </row>
    <row r="78" spans="1:34" ht="409.5">
      <c r="A78" s="41" t="s">
        <v>4725</v>
      </c>
      <c r="B78" s="113" t="s">
        <v>534</v>
      </c>
      <c r="C78" s="340" t="s">
        <v>52</v>
      </c>
      <c r="D78" s="553" t="s">
        <v>3688</v>
      </c>
      <c r="E78" s="1090" t="s">
        <v>3689</v>
      </c>
      <c r="F78" s="137" t="s">
        <v>4650</v>
      </c>
      <c r="G78" s="940" t="s">
        <v>3690</v>
      </c>
      <c r="H78" s="1085" t="s">
        <v>4651</v>
      </c>
      <c r="I78" s="941" t="s">
        <v>1505</v>
      </c>
      <c r="J78" s="1085" t="s">
        <v>4652</v>
      </c>
      <c r="K78" s="930" t="s">
        <v>3691</v>
      </c>
      <c r="L78" s="1083"/>
      <c r="M78" s="930" t="s">
        <v>3692</v>
      </c>
      <c r="N78" s="1083"/>
      <c r="O78" s="930" t="s">
        <v>3692</v>
      </c>
      <c r="P78" s="1083"/>
      <c r="Q78" s="1087" t="s">
        <v>85</v>
      </c>
      <c r="R78" s="1087" t="s">
        <v>130</v>
      </c>
      <c r="S78" s="1087" t="s">
        <v>3693</v>
      </c>
      <c r="T78" s="1087" t="s">
        <v>3694</v>
      </c>
      <c r="U78" s="1087" t="s">
        <v>3695</v>
      </c>
      <c r="V78" s="1087" t="s">
        <v>3459</v>
      </c>
      <c r="W78" s="1087" t="s">
        <v>3696</v>
      </c>
      <c r="X78" s="1087" t="s">
        <v>3697</v>
      </c>
      <c r="Y78" s="103" t="s">
        <v>3698</v>
      </c>
      <c r="Z78" s="103" t="s">
        <v>3699</v>
      </c>
      <c r="AA78" s="103" t="s">
        <v>3700</v>
      </c>
      <c r="AB78" s="103" t="s">
        <v>3700</v>
      </c>
      <c r="AC78" s="103" t="s">
        <v>3700</v>
      </c>
      <c r="AD78" s="103" t="s">
        <v>3700</v>
      </c>
      <c r="AE78" s="103" t="s">
        <v>3700</v>
      </c>
      <c r="AF78" s="1087" t="s">
        <v>3701</v>
      </c>
      <c r="AG78" s="1077" t="s">
        <v>3557</v>
      </c>
      <c r="AH78" s="1077" t="s">
        <v>3702</v>
      </c>
    </row>
    <row r="79" spans="1:34" ht="87" customHeight="1">
      <c r="A79" s="41" t="s">
        <v>4726</v>
      </c>
      <c r="B79" s="1086" t="s">
        <v>534</v>
      </c>
      <c r="C79" s="563" t="s">
        <v>52</v>
      </c>
      <c r="D79" s="554"/>
      <c r="E79" s="394" t="s">
        <v>3703</v>
      </c>
      <c r="F79" s="140" t="s">
        <v>3704</v>
      </c>
      <c r="G79" s="538" t="s">
        <v>3690</v>
      </c>
      <c r="H79" s="1085"/>
      <c r="I79" s="926"/>
      <c r="J79" s="1085" t="s">
        <v>4653</v>
      </c>
      <c r="K79" s="1085" t="s">
        <v>3705</v>
      </c>
      <c r="L79" s="1083"/>
      <c r="M79" s="1085" t="s">
        <v>3706</v>
      </c>
      <c r="N79" s="1083"/>
      <c r="O79" s="1085" t="s">
        <v>3706</v>
      </c>
      <c r="P79" s="1083"/>
      <c r="Q79" s="1087" t="s">
        <v>85</v>
      </c>
      <c r="R79" s="1087" t="s">
        <v>130</v>
      </c>
      <c r="S79" s="1087" t="s">
        <v>3693</v>
      </c>
      <c r="T79" s="1087" t="s">
        <v>3694</v>
      </c>
      <c r="U79" s="1087" t="s">
        <v>3695</v>
      </c>
      <c r="V79" s="1087" t="s">
        <v>3459</v>
      </c>
      <c r="W79" s="1087" t="s">
        <v>3696</v>
      </c>
      <c r="X79" s="1087" t="s">
        <v>3697</v>
      </c>
      <c r="Y79" s="103" t="s">
        <v>3698</v>
      </c>
      <c r="Z79" s="103" t="s">
        <v>3699</v>
      </c>
      <c r="AA79" s="103" t="s">
        <v>3700</v>
      </c>
      <c r="AB79" s="103" t="s">
        <v>3700</v>
      </c>
      <c r="AC79" s="103" t="s">
        <v>3700</v>
      </c>
      <c r="AD79" s="103" t="s">
        <v>3700</v>
      </c>
      <c r="AE79" s="103" t="s">
        <v>3700</v>
      </c>
      <c r="AF79" s="1087" t="s">
        <v>3701</v>
      </c>
      <c r="AG79" s="1087" t="s">
        <v>3591</v>
      </c>
      <c r="AH79" s="1077" t="s">
        <v>3702</v>
      </c>
    </row>
    <row r="80" spans="1:34" ht="409.5">
      <c r="A80" s="1363" t="s">
        <v>4727</v>
      </c>
      <c r="B80" s="574"/>
      <c r="C80" s="563"/>
      <c r="D80" s="554"/>
      <c r="E80" s="394"/>
      <c r="F80" s="140" t="s">
        <v>3707</v>
      </c>
      <c r="G80" s="538" t="s">
        <v>4654</v>
      </c>
      <c r="H80" s="942" t="s">
        <v>4655</v>
      </c>
      <c r="I80" s="941"/>
      <c r="J80" s="28" t="s">
        <v>4656</v>
      </c>
      <c r="K80" s="1085" t="s">
        <v>3709</v>
      </c>
      <c r="L80" s="1083"/>
      <c r="M80" s="1085" t="s">
        <v>3709</v>
      </c>
      <c r="N80" s="1083"/>
      <c r="O80" s="1085" t="s">
        <v>3709</v>
      </c>
      <c r="P80" s="1083"/>
      <c r="Q80" s="1087" t="s">
        <v>85</v>
      </c>
      <c r="R80" s="1087" t="s">
        <v>130</v>
      </c>
      <c r="S80" s="1087" t="s">
        <v>3693</v>
      </c>
      <c r="T80" s="1087" t="s">
        <v>3694</v>
      </c>
      <c r="U80" s="1087" t="s">
        <v>3695</v>
      </c>
      <c r="V80" s="1087" t="s">
        <v>3459</v>
      </c>
      <c r="W80" s="1087" t="s">
        <v>3696</v>
      </c>
      <c r="X80" s="1087" t="s">
        <v>3697</v>
      </c>
      <c r="Y80" s="103" t="s">
        <v>3698</v>
      </c>
      <c r="Z80" s="103" t="s">
        <v>3699</v>
      </c>
      <c r="AA80" s="103" t="s">
        <v>3700</v>
      </c>
      <c r="AB80" s="103" t="s">
        <v>3700</v>
      </c>
      <c r="AC80" s="103" t="s">
        <v>3700</v>
      </c>
      <c r="AD80" s="103" t="s">
        <v>3700</v>
      </c>
      <c r="AE80" s="103" t="s">
        <v>3700</v>
      </c>
      <c r="AF80" s="1087" t="s">
        <v>3701</v>
      </c>
      <c r="AG80" s="1087" t="s">
        <v>3710</v>
      </c>
      <c r="AH80" s="1077" t="s">
        <v>3702</v>
      </c>
    </row>
    <row r="81" spans="1:124" ht="409.5" hidden="1">
      <c r="A81" s="1365"/>
      <c r="B81" s="564"/>
      <c r="C81" s="563"/>
      <c r="D81" s="554"/>
      <c r="E81" s="33"/>
      <c r="F81" s="155" t="s">
        <v>3711</v>
      </c>
      <c r="G81" s="538" t="s">
        <v>3690</v>
      </c>
      <c r="H81" s="1085" t="s">
        <v>3712</v>
      </c>
      <c r="I81" s="943"/>
      <c r="J81" s="1085" t="s">
        <v>4850</v>
      </c>
      <c r="K81" s="1085" t="s">
        <v>3713</v>
      </c>
      <c r="L81" s="1083"/>
      <c r="M81" s="1085" t="s">
        <v>3709</v>
      </c>
      <c r="N81" s="1083"/>
      <c r="O81" s="1085" t="s">
        <v>3709</v>
      </c>
      <c r="P81" s="1083"/>
      <c r="Q81" s="1087" t="s">
        <v>85</v>
      </c>
      <c r="R81" s="1087" t="s">
        <v>130</v>
      </c>
      <c r="S81" s="1087" t="s">
        <v>3693</v>
      </c>
      <c r="T81" s="1087" t="s">
        <v>3694</v>
      </c>
      <c r="U81" s="1087" t="s">
        <v>3695</v>
      </c>
      <c r="V81" s="1087" t="s">
        <v>3459</v>
      </c>
      <c r="W81" s="1087" t="s">
        <v>3696</v>
      </c>
      <c r="X81" s="1087" t="s">
        <v>3697</v>
      </c>
      <c r="Y81" s="103" t="s">
        <v>3698</v>
      </c>
      <c r="Z81" s="103" t="s">
        <v>3699</v>
      </c>
      <c r="AA81" s="103" t="s">
        <v>3700</v>
      </c>
      <c r="AB81" s="103" t="s">
        <v>3700</v>
      </c>
      <c r="AC81" s="103" t="s">
        <v>3700</v>
      </c>
      <c r="AD81" s="103" t="s">
        <v>3700</v>
      </c>
      <c r="AE81" s="103" t="s">
        <v>3700</v>
      </c>
      <c r="AF81" s="1087" t="s">
        <v>3701</v>
      </c>
      <c r="AG81" s="1087" t="s">
        <v>3591</v>
      </c>
      <c r="AH81" s="1077" t="s">
        <v>3702</v>
      </c>
    </row>
    <row r="82" spans="1:124" ht="170.4" hidden="1" customHeight="1">
      <c r="A82" s="41"/>
      <c r="B82" s="113" t="s">
        <v>534</v>
      </c>
      <c r="C82" s="340" t="s">
        <v>52</v>
      </c>
      <c r="D82" s="554"/>
      <c r="E82" s="944" t="s">
        <v>3714</v>
      </c>
      <c r="F82" s="945" t="s">
        <v>3677</v>
      </c>
      <c r="G82" s="946" t="s">
        <v>3678</v>
      </c>
      <c r="H82" s="385" t="s">
        <v>3679</v>
      </c>
      <c r="I82" s="947" t="s">
        <v>4657</v>
      </c>
      <c r="J82" s="948"/>
      <c r="K82" s="41"/>
      <c r="L82" s="781"/>
      <c r="M82" s="575"/>
      <c r="N82" s="781"/>
      <c r="O82" s="576"/>
      <c r="P82" s="786"/>
      <c r="Q82" s="41" t="s">
        <v>85</v>
      </c>
      <c r="R82" s="27" t="s">
        <v>130</v>
      </c>
      <c r="S82" s="1092" t="s">
        <v>3680</v>
      </c>
      <c r="T82" s="1092" t="s">
        <v>3681</v>
      </c>
      <c r="U82" s="1092" t="s">
        <v>3682</v>
      </c>
      <c r="V82" s="156" t="s">
        <v>3650</v>
      </c>
      <c r="W82" s="1092" t="s">
        <v>3683</v>
      </c>
      <c r="X82" s="1092" t="s">
        <v>3684</v>
      </c>
      <c r="Y82" s="539" t="s">
        <v>3685</v>
      </c>
      <c r="Z82" s="535" t="s">
        <v>3686</v>
      </c>
      <c r="AA82" s="535" t="s">
        <v>130</v>
      </c>
      <c r="AB82" s="540" t="s">
        <v>3685</v>
      </c>
      <c r="AC82" s="1092" t="s">
        <v>3687</v>
      </c>
      <c r="AD82" s="1092" t="s">
        <v>3687</v>
      </c>
      <c r="AE82" s="1092" t="s">
        <v>3687</v>
      </c>
      <c r="AF82" s="1092" t="s">
        <v>3687</v>
      </c>
      <c r="AG82" s="1090" t="s">
        <v>3591</v>
      </c>
      <c r="AH82" s="1092" t="s">
        <v>3622</v>
      </c>
    </row>
    <row r="83" spans="1:124" ht="409.5" hidden="1">
      <c r="A83" s="41"/>
      <c r="B83" s="1086" t="s">
        <v>534</v>
      </c>
      <c r="C83" s="563" t="s">
        <v>52</v>
      </c>
      <c r="D83" s="577"/>
      <c r="E83" s="1007" t="s">
        <v>3715</v>
      </c>
      <c r="F83" s="1008" t="s">
        <v>3716</v>
      </c>
      <c r="G83" s="949" t="s">
        <v>3690</v>
      </c>
      <c r="H83" s="942" t="s">
        <v>3717</v>
      </c>
      <c r="I83" s="1009" t="s">
        <v>4657</v>
      </c>
      <c r="J83" s="950" t="s">
        <v>4658</v>
      </c>
      <c r="K83" s="1085" t="s">
        <v>3713</v>
      </c>
      <c r="L83" s="1083"/>
      <c r="M83" s="1085" t="s">
        <v>3709</v>
      </c>
      <c r="N83" s="1083"/>
      <c r="O83" s="1085" t="s">
        <v>3709</v>
      </c>
      <c r="P83" s="1083"/>
      <c r="Q83" s="1087" t="s">
        <v>85</v>
      </c>
      <c r="R83" s="1077" t="s">
        <v>130</v>
      </c>
      <c r="S83" s="1077" t="s">
        <v>3693</v>
      </c>
      <c r="T83" s="1077" t="s">
        <v>3694</v>
      </c>
      <c r="U83" s="1077" t="s">
        <v>3695</v>
      </c>
      <c r="V83" s="1077" t="s">
        <v>3459</v>
      </c>
      <c r="W83" s="1077" t="s">
        <v>3696</v>
      </c>
      <c r="X83" s="1077" t="s">
        <v>3697</v>
      </c>
      <c r="Y83" s="103" t="s">
        <v>3698</v>
      </c>
      <c r="Z83" s="103" t="s">
        <v>3699</v>
      </c>
      <c r="AA83" s="103" t="s">
        <v>3700</v>
      </c>
      <c r="AB83" s="103" t="s">
        <v>3700</v>
      </c>
      <c r="AC83" s="103" t="s">
        <v>3700</v>
      </c>
      <c r="AD83" s="103" t="s">
        <v>3700</v>
      </c>
      <c r="AE83" s="103" t="s">
        <v>3700</v>
      </c>
      <c r="AF83" s="1077" t="s">
        <v>3701</v>
      </c>
      <c r="AG83" s="1087" t="s">
        <v>3591</v>
      </c>
      <c r="AH83" s="1077" t="s">
        <v>3702</v>
      </c>
    </row>
    <row r="84" spans="1:124" ht="409.5">
      <c r="A84" s="394" t="s">
        <v>4728</v>
      </c>
      <c r="B84" s="1094"/>
      <c r="C84" s="1095"/>
      <c r="D84" s="553"/>
      <c r="E84" s="106"/>
      <c r="F84" s="97" t="s">
        <v>3718</v>
      </c>
      <c r="G84" s="1087" t="s">
        <v>4659</v>
      </c>
      <c r="H84" s="1085" t="s">
        <v>3708</v>
      </c>
      <c r="I84" s="941"/>
      <c r="J84" s="1096" t="s">
        <v>4660</v>
      </c>
      <c r="K84" s="1085" t="s">
        <v>3709</v>
      </c>
      <c r="L84" s="1083"/>
      <c r="M84" s="1085" t="s">
        <v>3709</v>
      </c>
      <c r="N84" s="1083"/>
      <c r="O84" s="1085" t="s">
        <v>3709</v>
      </c>
      <c r="P84" s="1083"/>
      <c r="Q84" s="1087" t="s">
        <v>85</v>
      </c>
      <c r="R84" s="1077" t="s">
        <v>130</v>
      </c>
      <c r="S84" s="1077" t="s">
        <v>3693</v>
      </c>
      <c r="T84" s="1077" t="s">
        <v>3694</v>
      </c>
      <c r="U84" s="1077" t="s">
        <v>3695</v>
      </c>
      <c r="V84" s="1077" t="s">
        <v>3459</v>
      </c>
      <c r="W84" s="1077" t="s">
        <v>3696</v>
      </c>
      <c r="X84" s="1077" t="s">
        <v>3697</v>
      </c>
      <c r="Y84" s="103" t="s">
        <v>3698</v>
      </c>
      <c r="Z84" s="103" t="s">
        <v>3699</v>
      </c>
      <c r="AA84" s="103" t="s">
        <v>3700</v>
      </c>
      <c r="AB84" s="103" t="s">
        <v>3700</v>
      </c>
      <c r="AC84" s="103" t="s">
        <v>3700</v>
      </c>
      <c r="AD84" s="103" t="s">
        <v>3700</v>
      </c>
      <c r="AE84" s="103" t="s">
        <v>3700</v>
      </c>
      <c r="AF84" s="1077" t="s">
        <v>3701</v>
      </c>
      <c r="AG84" s="1077" t="s">
        <v>3557</v>
      </c>
      <c r="AH84" s="1077" t="s">
        <v>3702</v>
      </c>
    </row>
    <row r="85" spans="1:124" s="184" customFormat="1" ht="182">
      <c r="A85" s="41" t="s">
        <v>4821</v>
      </c>
      <c r="B85" s="493"/>
      <c r="C85" s="206"/>
      <c r="D85" s="273" t="s">
        <v>1888</v>
      </c>
      <c r="E85" s="273" t="s">
        <v>1889</v>
      </c>
      <c r="F85" s="55"/>
      <c r="G85" s="1090"/>
      <c r="H85" s="273" t="s">
        <v>1892</v>
      </c>
      <c r="I85" s="849"/>
      <c r="J85" s="179" t="s">
        <v>4574</v>
      </c>
      <c r="K85" s="273" t="s">
        <v>1893</v>
      </c>
      <c r="L85" s="190" t="s">
        <v>4575</v>
      </c>
      <c r="M85" s="273" t="s">
        <v>1893</v>
      </c>
      <c r="N85" s="521"/>
      <c r="O85" s="273" t="s">
        <v>1894</v>
      </c>
      <c r="P85" s="521"/>
      <c r="Q85" s="1090"/>
      <c r="R85" s="1092"/>
      <c r="S85" s="1092"/>
      <c r="T85" s="1092"/>
      <c r="U85" s="1092"/>
      <c r="V85" s="1092"/>
      <c r="W85" s="1092"/>
      <c r="X85" s="1092"/>
      <c r="Y85" s="790"/>
      <c r="Z85" s="790"/>
      <c r="AA85" s="790"/>
      <c r="AB85" s="790"/>
      <c r="AC85" s="790"/>
      <c r="AD85" s="790"/>
      <c r="AE85" s="790"/>
      <c r="AF85" s="1092"/>
      <c r="AG85" s="179" t="s">
        <v>1797</v>
      </c>
      <c r="AH85" s="273" t="s">
        <v>4823</v>
      </c>
      <c r="AN85" s="1097"/>
      <c r="AO85" s="1098"/>
      <c r="AP85" s="1098"/>
      <c r="AQ85" s="1098"/>
      <c r="AR85" s="1098"/>
      <c r="AS85" s="1098"/>
      <c r="AT85" s="1098"/>
      <c r="AU85" s="1098"/>
      <c r="AV85" s="1098"/>
      <c r="AW85" s="1098"/>
      <c r="AX85" s="1098"/>
      <c r="AY85" s="1098"/>
      <c r="AZ85" s="1098"/>
      <c r="BA85" s="1098"/>
      <c r="BB85" s="1098"/>
      <c r="BC85" s="1098"/>
      <c r="BD85" s="1098"/>
      <c r="BE85" s="1098"/>
      <c r="BF85" s="1098"/>
      <c r="BG85" s="1098"/>
      <c r="BH85" s="1098"/>
      <c r="BI85" s="1098"/>
      <c r="BJ85" s="1098"/>
      <c r="BK85" s="1098"/>
      <c r="BL85" s="1098"/>
      <c r="BM85" s="1098"/>
      <c r="BN85" s="1098"/>
      <c r="BO85" s="1098"/>
      <c r="BP85" s="1098"/>
      <c r="BQ85" s="1098"/>
      <c r="BR85" s="1098"/>
      <c r="BS85" s="1098"/>
      <c r="BT85" s="1098"/>
      <c r="BU85" s="1098"/>
      <c r="BV85" s="1098"/>
      <c r="BW85" s="1098"/>
      <c r="BX85" s="1098"/>
      <c r="BY85" s="1098"/>
      <c r="BZ85" s="1098"/>
      <c r="CA85" s="1098"/>
      <c r="CB85" s="1098"/>
      <c r="CC85" s="1098"/>
      <c r="CD85" s="1098"/>
      <c r="CE85" s="1098"/>
      <c r="CF85" s="1098"/>
      <c r="CG85" s="1098"/>
      <c r="CH85" s="1098"/>
      <c r="CI85" s="1098"/>
      <c r="CJ85" s="1098"/>
      <c r="CK85" s="1098"/>
      <c r="CL85" s="1098"/>
      <c r="CM85" s="1098"/>
      <c r="CN85" s="1098"/>
      <c r="CO85" s="1098"/>
      <c r="CP85" s="1098"/>
      <c r="CQ85" s="1098"/>
      <c r="CR85" s="1098"/>
      <c r="CS85" s="1098"/>
      <c r="CT85" s="1098"/>
      <c r="CU85" s="1098"/>
      <c r="CV85" s="1098"/>
      <c r="CW85" s="1098"/>
      <c r="CX85" s="1098"/>
      <c r="CY85" s="1098"/>
      <c r="CZ85" s="1098"/>
      <c r="DA85" s="1098"/>
      <c r="DB85" s="1098"/>
      <c r="DC85" s="1098"/>
      <c r="DD85" s="1098"/>
      <c r="DE85" s="1098"/>
      <c r="DF85" s="1098"/>
      <c r="DG85" s="1098"/>
      <c r="DH85" s="1098"/>
      <c r="DI85" s="1098"/>
      <c r="DJ85" s="1098"/>
      <c r="DK85" s="1098"/>
      <c r="DL85" s="1098"/>
      <c r="DM85" s="1098"/>
      <c r="DN85" s="1098"/>
      <c r="DO85" s="1098"/>
      <c r="DP85" s="1098"/>
      <c r="DQ85" s="1098"/>
      <c r="DR85" s="1098"/>
      <c r="DS85" s="1098"/>
      <c r="DT85" s="1098"/>
    </row>
    <row r="86" spans="1:124" hidden="1">
      <c r="A86" s="541" t="s">
        <v>3719</v>
      </c>
      <c r="B86" s="541"/>
      <c r="C86" s="304"/>
      <c r="D86" s="542"/>
      <c r="E86" s="543"/>
      <c r="F86" s="541"/>
      <c r="G86" s="541"/>
      <c r="H86" s="541"/>
      <c r="I86" s="541"/>
      <c r="J86" s="541"/>
      <c r="K86" s="541"/>
      <c r="L86" s="782"/>
      <c r="M86" s="541"/>
      <c r="N86" s="782"/>
      <c r="O86" s="541"/>
      <c r="P86" s="782"/>
      <c r="Q86" s="541"/>
      <c r="R86" s="541"/>
      <c r="S86" s="541"/>
      <c r="T86" s="541"/>
      <c r="U86" s="541"/>
      <c r="V86" s="541"/>
      <c r="W86" s="541"/>
      <c r="X86" s="541"/>
      <c r="Y86" s="541"/>
      <c r="Z86" s="541"/>
      <c r="AA86" s="541"/>
      <c r="AB86" s="541"/>
      <c r="AC86" s="541"/>
      <c r="AD86" s="541"/>
      <c r="AE86" s="541"/>
      <c r="AF86" s="541"/>
      <c r="AG86" s="542"/>
      <c r="AH86" s="541"/>
    </row>
    <row r="87" spans="1:124" hidden="1">
      <c r="A87" s="1378" t="s">
        <v>545</v>
      </c>
      <c r="B87" s="1379" t="s">
        <v>659</v>
      </c>
      <c r="C87" s="1380" t="s">
        <v>52</v>
      </c>
      <c r="D87" s="1381" t="s">
        <v>3720</v>
      </c>
      <c r="E87" s="544" t="s">
        <v>3721</v>
      </c>
      <c r="F87" s="1384" t="s">
        <v>3722</v>
      </c>
      <c r="G87" s="27"/>
      <c r="H87" s="27"/>
      <c r="I87" s="177"/>
      <c r="J87" s="177"/>
      <c r="K87" s="27"/>
      <c r="L87" s="177"/>
      <c r="M87" s="27"/>
      <c r="N87" s="177"/>
      <c r="O87" s="27"/>
      <c r="P87" s="177"/>
      <c r="Q87" s="27"/>
      <c r="R87" s="27"/>
      <c r="S87" s="27"/>
      <c r="T87" s="27"/>
      <c r="U87" s="27"/>
      <c r="V87" s="27"/>
      <c r="W87" s="27"/>
      <c r="X87" s="27"/>
      <c r="Y87" s="27"/>
      <c r="Z87" s="27"/>
      <c r="AA87" s="27"/>
      <c r="AB87" s="27"/>
      <c r="AC87" s="27"/>
      <c r="AD87" s="27"/>
      <c r="AE87" s="27"/>
      <c r="AF87" s="27"/>
      <c r="AG87" s="135"/>
      <c r="AH87" s="27"/>
    </row>
    <row r="88" spans="1:124" ht="77.5" hidden="1">
      <c r="A88" s="1378"/>
      <c r="B88" s="1379"/>
      <c r="C88" s="1380"/>
      <c r="D88" s="1382"/>
      <c r="E88" s="951" t="s">
        <v>3723</v>
      </c>
      <c r="F88" s="1385"/>
      <c r="G88" s="27"/>
      <c r="H88" s="27"/>
      <c r="I88" s="177"/>
      <c r="J88" s="177"/>
      <c r="K88" s="27"/>
      <c r="L88" s="177"/>
      <c r="M88" s="27"/>
      <c r="N88" s="177"/>
      <c r="O88" s="27"/>
      <c r="P88" s="177"/>
      <c r="Q88" s="27"/>
      <c r="R88" s="27"/>
      <c r="S88" s="27"/>
      <c r="T88" s="27"/>
      <c r="U88" s="27"/>
      <c r="V88" s="27"/>
      <c r="W88" s="27"/>
      <c r="X88" s="27"/>
      <c r="Y88" s="27"/>
      <c r="Z88" s="27"/>
      <c r="AA88" s="27"/>
      <c r="AB88" s="27"/>
      <c r="AC88" s="27"/>
      <c r="AD88" s="27"/>
      <c r="AE88" s="27"/>
      <c r="AF88" s="27"/>
      <c r="AG88" s="135"/>
      <c r="AH88" s="27"/>
    </row>
    <row r="89" spans="1:124" ht="28" hidden="1">
      <c r="A89" s="1378"/>
      <c r="B89" s="1379"/>
      <c r="C89" s="1380"/>
      <c r="D89" s="1382"/>
      <c r="E89" s="545" t="s">
        <v>4661</v>
      </c>
      <c r="F89" s="1385"/>
      <c r="G89" s="27"/>
      <c r="H89" s="27"/>
      <c r="I89" s="177"/>
      <c r="J89" s="177"/>
      <c r="K89" s="27"/>
      <c r="L89" s="177"/>
      <c r="M89" s="27"/>
      <c r="N89" s="177"/>
      <c r="O89" s="27"/>
      <c r="P89" s="177"/>
      <c r="Q89" s="27"/>
      <c r="R89" s="27"/>
      <c r="S89" s="27"/>
      <c r="T89" s="27"/>
      <c r="U89" s="27"/>
      <c r="V89" s="27"/>
      <c r="W89" s="27"/>
      <c r="X89" s="27"/>
      <c r="Y89" s="27"/>
      <c r="Z89" s="27"/>
      <c r="AA89" s="27"/>
      <c r="AB89" s="27"/>
      <c r="AC89" s="27"/>
      <c r="AD89" s="27"/>
      <c r="AE89" s="27"/>
      <c r="AF89" s="27"/>
      <c r="AG89" s="135"/>
      <c r="AH89" s="27"/>
    </row>
    <row r="90" spans="1:124" ht="56" hidden="1">
      <c r="A90" s="1378"/>
      <c r="B90" s="1379"/>
      <c r="C90" s="1380"/>
      <c r="D90" s="1382"/>
      <c r="E90" s="545" t="s">
        <v>3724</v>
      </c>
      <c r="F90" s="1385"/>
      <c r="G90" s="27"/>
      <c r="H90" s="27"/>
      <c r="I90" s="177"/>
      <c r="J90" s="177"/>
      <c r="K90" s="27"/>
      <c r="L90" s="177"/>
      <c r="M90" s="27"/>
      <c r="N90" s="177"/>
      <c r="O90" s="27"/>
      <c r="P90" s="177"/>
      <c r="Q90" s="27"/>
      <c r="R90" s="27"/>
      <c r="S90" s="27"/>
      <c r="T90" s="27"/>
      <c r="U90" s="27"/>
      <c r="V90" s="27"/>
      <c r="W90" s="27"/>
      <c r="X90" s="27"/>
      <c r="Y90" s="27"/>
      <c r="Z90" s="27"/>
      <c r="AA90" s="27"/>
      <c r="AB90" s="27"/>
      <c r="AC90" s="27"/>
      <c r="AD90" s="27"/>
      <c r="AE90" s="27"/>
      <c r="AF90" s="27"/>
      <c r="AG90" s="135"/>
      <c r="AH90" s="27"/>
    </row>
    <row r="91" spans="1:124" ht="70" hidden="1">
      <c r="A91" s="1378"/>
      <c r="B91" s="1379"/>
      <c r="C91" s="1380"/>
      <c r="D91" s="1382"/>
      <c r="E91" s="545" t="s">
        <v>3725</v>
      </c>
      <c r="F91" s="1385"/>
      <c r="G91" s="27"/>
      <c r="H91" s="27"/>
      <c r="I91" s="177"/>
      <c r="J91" s="177"/>
      <c r="K91" s="27"/>
      <c r="L91" s="177"/>
      <c r="M91" s="27"/>
      <c r="N91" s="177"/>
      <c r="O91" s="27"/>
      <c r="P91" s="177"/>
      <c r="Q91" s="27"/>
      <c r="R91" s="27"/>
      <c r="S91" s="27"/>
      <c r="T91" s="27"/>
      <c r="U91" s="27"/>
      <c r="V91" s="27"/>
      <c r="W91" s="27"/>
      <c r="X91" s="27"/>
      <c r="Y91" s="27"/>
      <c r="Z91" s="27"/>
      <c r="AA91" s="27"/>
      <c r="AB91" s="27"/>
      <c r="AC91" s="27"/>
      <c r="AD91" s="27"/>
      <c r="AE91" s="27"/>
      <c r="AF91" s="27"/>
      <c r="AG91" s="135"/>
      <c r="AH91" s="27"/>
    </row>
    <row r="92" spans="1:124" ht="42" hidden="1">
      <c r="A92" s="1378"/>
      <c r="B92" s="1379"/>
      <c r="C92" s="1380"/>
      <c r="D92" s="1383"/>
      <c r="E92" s="545" t="s">
        <v>3726</v>
      </c>
      <c r="F92" s="1386"/>
      <c r="G92" s="27"/>
      <c r="H92" s="27"/>
      <c r="I92" s="177"/>
      <c r="J92" s="177"/>
      <c r="K92" s="27"/>
      <c r="L92" s="177"/>
      <c r="M92" s="27"/>
      <c r="N92" s="177"/>
      <c r="O92" s="27"/>
      <c r="P92" s="177"/>
      <c r="Q92" s="27"/>
      <c r="R92" s="27"/>
      <c r="S92" s="27"/>
      <c r="T92" s="27"/>
      <c r="U92" s="27"/>
      <c r="V92" s="27"/>
      <c r="W92" s="27"/>
      <c r="X92" s="27"/>
      <c r="Y92" s="27"/>
      <c r="Z92" s="27"/>
      <c r="AA92" s="27"/>
      <c r="AB92" s="27"/>
      <c r="AC92" s="27"/>
      <c r="AD92" s="27"/>
      <c r="AE92" s="27"/>
      <c r="AF92" s="27"/>
      <c r="AG92" s="135"/>
      <c r="AH92" s="27"/>
    </row>
  </sheetData>
  <mergeCells count="83">
    <mergeCell ref="J74:J76"/>
    <mergeCell ref="A80:A81"/>
    <mergeCell ref="A87:A92"/>
    <mergeCell ref="B87:B92"/>
    <mergeCell ref="C87:C92"/>
    <mergeCell ref="D87:D92"/>
    <mergeCell ref="F87:F92"/>
    <mergeCell ref="A69:A72"/>
    <mergeCell ref="E69:E72"/>
    <mergeCell ref="F71:F72"/>
    <mergeCell ref="G71:G72"/>
    <mergeCell ref="A74:A76"/>
    <mergeCell ref="A32:A35"/>
    <mergeCell ref="A36:A37"/>
    <mergeCell ref="A38:A58"/>
    <mergeCell ref="I38:I48"/>
    <mergeCell ref="I49:I59"/>
    <mergeCell ref="A22:A23"/>
    <mergeCell ref="B22:B23"/>
    <mergeCell ref="E22:E23"/>
    <mergeCell ref="A28:A30"/>
    <mergeCell ref="E28:E30"/>
    <mergeCell ref="O13:O14"/>
    <mergeCell ref="P13:P14"/>
    <mergeCell ref="R10:R13"/>
    <mergeCell ref="A16:A19"/>
    <mergeCell ref="B16:B18"/>
    <mergeCell ref="E16:E19"/>
    <mergeCell ref="I13:J13"/>
    <mergeCell ref="K13:K14"/>
    <mergeCell ref="L13:L14"/>
    <mergeCell ref="M13:M14"/>
    <mergeCell ref="N13:N14"/>
    <mergeCell ref="D10:D13"/>
    <mergeCell ref="E10:E13"/>
    <mergeCell ref="F10:F13"/>
    <mergeCell ref="G10:G13"/>
    <mergeCell ref="AN10:AN13"/>
    <mergeCell ref="V12:V13"/>
    <mergeCell ref="W12:W13"/>
    <mergeCell ref="X12:X13"/>
    <mergeCell ref="Y12:Y13"/>
    <mergeCell ref="Z12:Z13"/>
    <mergeCell ref="AA12:AA13"/>
    <mergeCell ref="AG12:AG13"/>
    <mergeCell ref="AH12:AH13"/>
    <mergeCell ref="AJ10:AJ13"/>
    <mergeCell ref="AC12:AC13"/>
    <mergeCell ref="AD12:AD13"/>
    <mergeCell ref="AE12:AE13"/>
    <mergeCell ref="AG10:AG11"/>
    <mergeCell ref="AH10:AH11"/>
    <mergeCell ref="AK10:AK13"/>
    <mergeCell ref="AL10:AL13"/>
    <mergeCell ref="AM10:AM13"/>
    <mergeCell ref="AI10:AI13"/>
    <mergeCell ref="H9:P9"/>
    <mergeCell ref="Q9:T9"/>
    <mergeCell ref="Y9:AH9"/>
    <mergeCell ref="AI9:AN9"/>
    <mergeCell ref="H10:P12"/>
    <mergeCell ref="Q10:Q13"/>
    <mergeCell ref="S10:S13"/>
    <mergeCell ref="T10:T13"/>
    <mergeCell ref="U10:U13"/>
    <mergeCell ref="V10:X11"/>
    <mergeCell ref="Y10:AB11"/>
    <mergeCell ref="AB12:AB13"/>
    <mergeCell ref="AF12:AF13"/>
    <mergeCell ref="AC10:AE11"/>
    <mergeCell ref="AF10:AF11"/>
    <mergeCell ref="F4:G4"/>
    <mergeCell ref="F5:G5"/>
    <mergeCell ref="F6:G6"/>
    <mergeCell ref="F7:G7"/>
    <mergeCell ref="A9:A12"/>
    <mergeCell ref="B9:B12"/>
    <mergeCell ref="C9:C12"/>
    <mergeCell ref="A1:AN1"/>
    <mergeCell ref="A2:S2"/>
    <mergeCell ref="Y2:AF2"/>
    <mergeCell ref="AI2:AN2"/>
    <mergeCell ref="F3:G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AO35"/>
  <sheetViews>
    <sheetView showGridLines="0" topLeftCell="A11" zoomScale="44" zoomScaleNormal="44" workbookViewId="0">
      <pane xSplit="1" topLeftCell="H1" activePane="topRight" state="frozen"/>
      <selection pane="topRight" activeCell="K15" sqref="K15"/>
    </sheetView>
  </sheetViews>
  <sheetFormatPr defaultRowHeight="14"/>
  <cols>
    <col min="1" max="1" width="16.33203125" customWidth="1"/>
    <col min="2" max="2" width="14.75" customWidth="1"/>
    <col min="3" max="3" width="18.75" customWidth="1"/>
    <col min="4" max="4" width="40.5" hidden="1" customWidth="1"/>
    <col min="5" max="17" width="40.5" customWidth="1"/>
    <col min="18" max="33" width="40.5" hidden="1" customWidth="1"/>
    <col min="34" max="35" width="40.5" customWidth="1"/>
    <col min="36" max="41" width="40.5" hidden="1" customWidth="1"/>
  </cols>
  <sheetData>
    <row r="1" spans="1:41" ht="28">
      <c r="A1" s="1106" t="s">
        <v>3765</v>
      </c>
      <c r="B1" s="1106"/>
      <c r="C1" s="1106"/>
      <c r="D1" s="1106"/>
      <c r="E1" s="1106"/>
      <c r="F1" s="1106"/>
      <c r="G1" s="1106"/>
      <c r="H1" s="1106"/>
      <c r="I1" s="1106"/>
      <c r="J1" s="1106"/>
      <c r="K1" s="1106"/>
      <c r="L1" s="1106"/>
      <c r="M1" s="1106"/>
      <c r="N1" s="1106"/>
      <c r="O1" s="1106"/>
      <c r="P1" s="1106"/>
      <c r="Q1" s="1106"/>
      <c r="R1" s="1106"/>
      <c r="S1" s="1106"/>
      <c r="T1" s="1106"/>
      <c r="U1" s="1106"/>
      <c r="V1" s="1106"/>
      <c r="W1" s="1106"/>
      <c r="X1" s="1106"/>
      <c r="Y1" s="1106"/>
      <c r="Z1" s="1106"/>
      <c r="AA1" s="1106"/>
      <c r="AB1" s="1106"/>
      <c r="AC1" s="1106"/>
      <c r="AD1" s="1106"/>
      <c r="AE1" s="1106"/>
      <c r="AF1" s="1106"/>
      <c r="AG1" s="1106"/>
      <c r="AH1" s="1106"/>
      <c r="AI1" s="1106"/>
      <c r="AJ1" s="1106"/>
      <c r="AK1" s="1106"/>
      <c r="AL1" s="1106"/>
      <c r="AM1" s="1106"/>
      <c r="AN1" s="1106"/>
      <c r="AO1" s="1107"/>
    </row>
    <row r="2" spans="1:41" ht="18">
      <c r="A2" s="1108" t="s">
        <v>667</v>
      </c>
      <c r="B2" s="1108"/>
      <c r="C2" s="1108"/>
      <c r="D2" s="1108"/>
      <c r="E2" s="1108"/>
      <c r="F2" s="1108"/>
      <c r="G2" s="1108"/>
      <c r="H2" s="1108"/>
      <c r="I2" s="1108"/>
      <c r="J2" s="1108"/>
      <c r="K2" s="1108"/>
      <c r="L2" s="1108"/>
      <c r="M2" s="1108"/>
      <c r="N2" s="1108"/>
      <c r="O2" s="1108"/>
      <c r="P2" s="1108"/>
      <c r="Q2" s="1108"/>
      <c r="R2" s="1108"/>
      <c r="S2" s="1108"/>
      <c r="T2" s="1109"/>
      <c r="U2" s="246"/>
      <c r="V2" s="246"/>
      <c r="W2" s="246"/>
      <c r="X2" s="246"/>
      <c r="Y2" s="246"/>
      <c r="Z2" s="1110" t="s">
        <v>668</v>
      </c>
      <c r="AA2" s="1110"/>
      <c r="AB2" s="1110"/>
      <c r="AC2" s="1110"/>
      <c r="AD2" s="1110"/>
      <c r="AE2" s="1110"/>
      <c r="AF2" s="1110"/>
      <c r="AG2" s="1110"/>
      <c r="AH2" s="248"/>
      <c r="AI2" s="248"/>
      <c r="AJ2" s="1279" t="s">
        <v>669</v>
      </c>
      <c r="AK2" s="1279"/>
      <c r="AL2" s="1279"/>
      <c r="AM2" s="1279"/>
      <c r="AN2" s="1279"/>
      <c r="AO2" s="1279"/>
    </row>
    <row r="3" spans="1:41" ht="18">
      <c r="A3" s="102"/>
      <c r="B3" s="260"/>
      <c r="F3" s="596" t="s">
        <v>659</v>
      </c>
      <c r="G3" s="1112" t="s">
        <v>660</v>
      </c>
      <c r="H3" s="1113"/>
      <c r="I3" s="259"/>
      <c r="J3" s="670" t="s">
        <v>4292</v>
      </c>
      <c r="K3" s="671" t="s">
        <v>4293</v>
      </c>
      <c r="L3" s="259"/>
      <c r="M3" s="259"/>
      <c r="N3" s="259"/>
      <c r="O3" s="259"/>
      <c r="P3" s="259"/>
      <c r="Q3" s="260"/>
      <c r="R3" s="260"/>
      <c r="S3" s="261"/>
      <c r="T3" s="261"/>
      <c r="U3" s="262"/>
      <c r="V3" s="262"/>
      <c r="W3" s="259"/>
      <c r="X3" s="259"/>
      <c r="Y3" s="259"/>
      <c r="Z3" s="263"/>
      <c r="AA3" s="263"/>
      <c r="AB3" s="263"/>
      <c r="AC3" s="263"/>
      <c r="AD3" s="263"/>
      <c r="AE3" s="263"/>
      <c r="AF3" s="263"/>
      <c r="AG3" s="263"/>
      <c r="AH3" s="263"/>
      <c r="AI3" s="263"/>
      <c r="AJ3" s="597"/>
      <c r="AK3" s="597"/>
      <c r="AL3" s="597"/>
      <c r="AM3" s="597"/>
      <c r="AN3" s="597"/>
      <c r="AO3" s="597"/>
    </row>
    <row r="4" spans="1:41" ht="28">
      <c r="A4" s="102"/>
      <c r="B4" s="260"/>
      <c r="F4" s="598" t="s">
        <v>51</v>
      </c>
      <c r="G4" s="1104" t="s">
        <v>661</v>
      </c>
      <c r="H4" s="1166"/>
      <c r="I4" s="259"/>
      <c r="J4" s="672" t="s">
        <v>4294</v>
      </c>
      <c r="K4" s="578" t="s">
        <v>4295</v>
      </c>
      <c r="L4" s="259"/>
      <c r="M4" s="259"/>
      <c r="N4" s="259"/>
      <c r="O4" s="259"/>
      <c r="P4" s="259"/>
      <c r="Q4" s="260"/>
      <c r="R4" s="260"/>
      <c r="S4" s="261"/>
      <c r="T4" s="261"/>
      <c r="U4" s="262"/>
      <c r="V4" s="262"/>
      <c r="W4" s="259"/>
      <c r="X4" s="259"/>
      <c r="Y4" s="259"/>
      <c r="Z4" s="263"/>
      <c r="AA4" s="263"/>
      <c r="AB4" s="263"/>
      <c r="AC4" s="263"/>
      <c r="AD4" s="263"/>
      <c r="AE4" s="263"/>
      <c r="AF4" s="263"/>
      <c r="AG4" s="263"/>
      <c r="AH4" s="263"/>
      <c r="AI4" s="263"/>
      <c r="AJ4" s="597"/>
      <c r="AK4" s="597"/>
      <c r="AL4" s="597"/>
      <c r="AM4" s="597"/>
      <c r="AN4" s="597"/>
      <c r="AO4" s="597"/>
    </row>
    <row r="5" spans="1:41" ht="43">
      <c r="A5" s="102"/>
      <c r="B5" s="260"/>
      <c r="F5" s="599" t="s">
        <v>534</v>
      </c>
      <c r="G5" s="1104" t="s">
        <v>662</v>
      </c>
      <c r="H5" s="1166"/>
      <c r="I5" s="259"/>
      <c r="J5" s="673" t="s">
        <v>4296</v>
      </c>
      <c r="K5" s="674" t="s">
        <v>4297</v>
      </c>
      <c r="L5" s="259"/>
      <c r="M5" s="259"/>
      <c r="N5" s="259"/>
      <c r="O5" s="259"/>
      <c r="P5" s="259"/>
      <c r="Q5" s="260"/>
      <c r="R5" s="260"/>
      <c r="S5" s="261"/>
      <c r="T5" s="261"/>
      <c r="U5" s="262"/>
      <c r="V5" s="262"/>
      <c r="W5" s="259"/>
      <c r="X5" s="259"/>
      <c r="Y5" s="259"/>
      <c r="Z5" s="263"/>
      <c r="AA5" s="263"/>
      <c r="AB5" s="263"/>
      <c r="AC5" s="263"/>
      <c r="AD5" s="263"/>
      <c r="AE5" s="263"/>
      <c r="AF5" s="263"/>
      <c r="AG5" s="263"/>
      <c r="AH5" s="263"/>
      <c r="AI5" s="263"/>
      <c r="AJ5" s="597"/>
      <c r="AK5" s="597"/>
      <c r="AL5" s="597"/>
      <c r="AM5" s="597"/>
      <c r="AN5" s="597"/>
      <c r="AO5" s="597"/>
    </row>
    <row r="6" spans="1:41" ht="42">
      <c r="A6" s="102"/>
      <c r="B6" s="260"/>
      <c r="F6" s="600" t="s">
        <v>111</v>
      </c>
      <c r="G6" s="1104" t="s">
        <v>663</v>
      </c>
      <c r="H6" s="1166"/>
      <c r="I6" s="259"/>
      <c r="J6" s="675" t="s">
        <v>4298</v>
      </c>
      <c r="K6" s="578" t="s">
        <v>4299</v>
      </c>
      <c r="L6" s="259"/>
      <c r="M6" s="259"/>
      <c r="N6" s="259"/>
      <c r="O6" s="259"/>
      <c r="P6" s="259"/>
      <c r="Q6" s="260"/>
      <c r="R6" s="260"/>
      <c r="S6" s="261"/>
      <c r="T6" s="261"/>
      <c r="U6" s="262"/>
      <c r="V6" s="262"/>
      <c r="W6" s="259"/>
      <c r="X6" s="259"/>
      <c r="Y6" s="259"/>
      <c r="Z6" s="263"/>
      <c r="AA6" s="263"/>
      <c r="AB6" s="263"/>
      <c r="AC6" s="263"/>
      <c r="AD6" s="263"/>
      <c r="AE6" s="263"/>
      <c r="AF6" s="263"/>
      <c r="AG6" s="263"/>
      <c r="AH6" s="263"/>
      <c r="AI6" s="263"/>
      <c r="AJ6" s="597"/>
      <c r="AK6" s="597"/>
      <c r="AL6" s="597"/>
      <c r="AM6" s="597"/>
      <c r="AN6" s="597"/>
      <c r="AO6" s="597"/>
    </row>
    <row r="7" spans="1:41" ht="18">
      <c r="A7" s="102"/>
      <c r="B7" s="260"/>
      <c r="F7" s="357" t="s">
        <v>665</v>
      </c>
      <c r="G7" s="1169" t="s">
        <v>666</v>
      </c>
      <c r="H7" s="1169"/>
      <c r="I7" s="259"/>
      <c r="J7" s="259"/>
      <c r="K7" s="259"/>
      <c r="L7" s="259"/>
      <c r="M7" s="259"/>
      <c r="N7" s="259"/>
      <c r="O7" s="259"/>
      <c r="P7" s="259"/>
      <c r="Q7" s="260"/>
      <c r="R7" s="260"/>
      <c r="S7" s="261"/>
      <c r="T7" s="261"/>
      <c r="U7" s="1394" t="s">
        <v>664</v>
      </c>
      <c r="V7" s="262"/>
      <c r="W7" s="259"/>
      <c r="X7" s="259"/>
      <c r="Y7" s="259"/>
      <c r="Z7" s="263"/>
      <c r="AA7" s="263"/>
      <c r="AB7" s="263"/>
      <c r="AC7" s="263"/>
      <c r="AD7" s="263"/>
      <c r="AE7" s="263"/>
      <c r="AF7" s="263"/>
      <c r="AG7" s="263"/>
      <c r="AH7" s="263"/>
      <c r="AI7" s="263"/>
      <c r="AJ7" s="597"/>
      <c r="AK7" s="597"/>
      <c r="AL7" s="597"/>
      <c r="AM7" s="597"/>
      <c r="AN7" s="597"/>
      <c r="AO7" s="597"/>
    </row>
    <row r="8" spans="1:41" ht="18">
      <c r="A8" s="601"/>
      <c r="B8" s="252"/>
      <c r="C8" s="602"/>
      <c r="D8" s="603"/>
      <c r="E8" s="604"/>
      <c r="F8" s="250"/>
      <c r="G8" s="250"/>
      <c r="H8" s="250"/>
      <c r="I8" s="250"/>
      <c r="J8" s="250"/>
      <c r="K8" s="250"/>
      <c r="L8" s="250"/>
      <c r="M8" s="250"/>
      <c r="N8" s="250"/>
      <c r="O8" s="250"/>
      <c r="P8" s="250"/>
      <c r="Q8" s="252"/>
      <c r="R8" s="252"/>
      <c r="S8" s="253"/>
      <c r="T8" s="253"/>
      <c r="U8" s="1395"/>
      <c r="V8" s="254"/>
      <c r="W8" s="250"/>
      <c r="X8" s="250"/>
      <c r="Y8" s="250"/>
      <c r="Z8" s="255"/>
      <c r="AA8" s="255"/>
      <c r="AB8" s="255"/>
      <c r="AC8" s="255"/>
      <c r="AD8" s="255"/>
      <c r="AE8" s="255"/>
      <c r="AF8" s="255"/>
      <c r="AG8" s="255"/>
      <c r="AH8" s="255"/>
      <c r="AI8" s="255"/>
      <c r="AJ8" s="257"/>
      <c r="AK8" s="257"/>
      <c r="AL8" s="257"/>
      <c r="AM8" s="257"/>
      <c r="AN8" s="257"/>
      <c r="AO8" s="257"/>
    </row>
    <row r="9" spans="1:41" ht="18">
      <c r="A9" s="1117" t="s">
        <v>0</v>
      </c>
      <c r="B9" s="1117" t="s">
        <v>1</v>
      </c>
      <c r="C9" s="1118" t="s">
        <v>2</v>
      </c>
      <c r="D9" s="1184" t="s">
        <v>3</v>
      </c>
      <c r="E9" s="605" t="s">
        <v>4</v>
      </c>
      <c r="F9" s="360" t="s">
        <v>5</v>
      </c>
      <c r="G9" s="360" t="s">
        <v>6</v>
      </c>
      <c r="H9" s="360" t="s">
        <v>7</v>
      </c>
      <c r="I9" s="1396" t="s">
        <v>8</v>
      </c>
      <c r="J9" s="1397"/>
      <c r="K9" s="1397"/>
      <c r="L9" s="1397"/>
      <c r="M9" s="1397"/>
      <c r="N9" s="1397"/>
      <c r="O9" s="1397"/>
      <c r="P9" s="1397"/>
      <c r="Q9" s="1398"/>
      <c r="R9" s="1123" t="s">
        <v>9</v>
      </c>
      <c r="S9" s="1124"/>
      <c r="T9" s="1124"/>
      <c r="U9" s="1125"/>
      <c r="V9" s="267"/>
      <c r="W9" s="268"/>
      <c r="X9" s="268"/>
      <c r="Y9" s="268"/>
      <c r="Z9" s="1127" t="s">
        <v>10</v>
      </c>
      <c r="AA9" s="1127"/>
      <c r="AB9" s="1127"/>
      <c r="AC9" s="1127"/>
      <c r="AD9" s="1127"/>
      <c r="AE9" s="1127"/>
      <c r="AF9" s="1127"/>
      <c r="AG9" s="1127"/>
      <c r="AH9" s="1127"/>
      <c r="AI9" s="1127"/>
      <c r="AJ9" s="1292" t="s">
        <v>671</v>
      </c>
      <c r="AK9" s="1293"/>
      <c r="AL9" s="1293"/>
      <c r="AM9" s="1293"/>
      <c r="AN9" s="1293"/>
      <c r="AO9" s="1293"/>
    </row>
    <row r="10" spans="1:41" ht="14.15" customHeight="1">
      <c r="A10" s="1117"/>
      <c r="B10" s="1117"/>
      <c r="C10" s="1118"/>
      <c r="D10" s="1290"/>
      <c r="E10" s="1133" t="s">
        <v>11</v>
      </c>
      <c r="F10" s="1130" t="s">
        <v>672</v>
      </c>
      <c r="G10" s="1130" t="s">
        <v>13</v>
      </c>
      <c r="H10" s="1130" t="s">
        <v>3766</v>
      </c>
      <c r="I10" s="1134" t="s">
        <v>15</v>
      </c>
      <c r="J10" s="1135"/>
      <c r="K10" s="1135"/>
      <c r="L10" s="1135"/>
      <c r="M10" s="1135"/>
      <c r="N10" s="1135"/>
      <c r="O10" s="1135"/>
      <c r="P10" s="1135"/>
      <c r="Q10" s="1136"/>
      <c r="R10" s="1130" t="s">
        <v>16</v>
      </c>
      <c r="S10" s="1130" t="s">
        <v>17</v>
      </c>
      <c r="T10" s="1130" t="s">
        <v>2399</v>
      </c>
      <c r="U10" s="1131" t="s">
        <v>19</v>
      </c>
      <c r="V10" s="1131" t="s">
        <v>2741</v>
      </c>
      <c r="W10" s="1146" t="s">
        <v>20</v>
      </c>
      <c r="X10" s="1147"/>
      <c r="Y10" s="1148"/>
      <c r="Z10" s="1152" t="s">
        <v>21</v>
      </c>
      <c r="AA10" s="1152"/>
      <c r="AB10" s="1152"/>
      <c r="AC10" s="1152"/>
      <c r="AD10" s="1146" t="s">
        <v>673</v>
      </c>
      <c r="AE10" s="1147"/>
      <c r="AF10" s="1148"/>
      <c r="AG10" s="1152" t="s">
        <v>22</v>
      </c>
      <c r="AH10" s="1162" t="s">
        <v>23</v>
      </c>
      <c r="AI10" s="1162" t="s">
        <v>24</v>
      </c>
      <c r="AJ10" s="1298" t="s">
        <v>674</v>
      </c>
      <c r="AK10" s="1298" t="s">
        <v>675</v>
      </c>
      <c r="AL10" s="1298" t="s">
        <v>676</v>
      </c>
      <c r="AM10" s="1298" t="s">
        <v>677</v>
      </c>
      <c r="AN10" s="1299" t="s">
        <v>678</v>
      </c>
      <c r="AO10" s="1299" t="s">
        <v>679</v>
      </c>
    </row>
    <row r="11" spans="1:41">
      <c r="A11" s="1117"/>
      <c r="B11" s="1117"/>
      <c r="C11" s="1118"/>
      <c r="D11" s="1290"/>
      <c r="E11" s="1133"/>
      <c r="F11" s="1130"/>
      <c r="G11" s="1130"/>
      <c r="H11" s="1130"/>
      <c r="I11" s="1294"/>
      <c r="J11" s="1138"/>
      <c r="K11" s="1138"/>
      <c r="L11" s="1295"/>
      <c r="M11" s="1295"/>
      <c r="N11" s="1295"/>
      <c r="O11" s="1295"/>
      <c r="P11" s="1295"/>
      <c r="Q11" s="1296"/>
      <c r="R11" s="1130"/>
      <c r="S11" s="1130"/>
      <c r="T11" s="1130"/>
      <c r="U11" s="1145"/>
      <c r="V11" s="1145"/>
      <c r="W11" s="1153"/>
      <c r="X11" s="1154"/>
      <c r="Y11" s="1155"/>
      <c r="Z11" s="1152"/>
      <c r="AA11" s="1152"/>
      <c r="AB11" s="1152"/>
      <c r="AC11" s="1152"/>
      <c r="AD11" s="1153"/>
      <c r="AE11" s="1154"/>
      <c r="AF11" s="1155"/>
      <c r="AG11" s="1152"/>
      <c r="AH11" s="1163"/>
      <c r="AI11" s="1163"/>
      <c r="AJ11" s="1298"/>
      <c r="AK11" s="1298"/>
      <c r="AL11" s="1298"/>
      <c r="AM11" s="1298"/>
      <c r="AN11" s="1299"/>
      <c r="AO11" s="1299"/>
    </row>
    <row r="12" spans="1:41">
      <c r="A12" s="1117"/>
      <c r="B12" s="1117"/>
      <c r="C12" s="1118"/>
      <c r="D12" s="1290"/>
      <c r="E12" s="1133"/>
      <c r="F12" s="1130"/>
      <c r="G12" s="1130"/>
      <c r="H12" s="1130"/>
      <c r="I12" s="743"/>
      <c r="J12" s="1126" t="s">
        <v>4300</v>
      </c>
      <c r="K12" s="1126"/>
      <c r="L12" s="745"/>
      <c r="M12" s="725"/>
      <c r="N12" s="725"/>
      <c r="O12" s="725"/>
      <c r="P12" s="725"/>
      <c r="Q12" s="725"/>
      <c r="R12" s="1130"/>
      <c r="S12" s="1130"/>
      <c r="T12" s="1130"/>
      <c r="U12" s="1145"/>
      <c r="V12" s="1145"/>
      <c r="W12" s="1161" t="s">
        <v>26</v>
      </c>
      <c r="X12" s="1161" t="s">
        <v>27</v>
      </c>
      <c r="Y12" s="1161" t="s">
        <v>28</v>
      </c>
      <c r="Z12" s="1160" t="s">
        <v>29</v>
      </c>
      <c r="AA12" s="1160" t="s">
        <v>2402</v>
      </c>
      <c r="AB12" s="1160" t="s">
        <v>31</v>
      </c>
      <c r="AC12" s="1160" t="s">
        <v>32</v>
      </c>
      <c r="AD12" s="1160" t="s">
        <v>680</v>
      </c>
      <c r="AE12" s="1160" t="s">
        <v>34</v>
      </c>
      <c r="AF12" s="1161" t="s">
        <v>35</v>
      </c>
      <c r="AG12" s="1160" t="s">
        <v>681</v>
      </c>
      <c r="AH12" s="1161" t="s">
        <v>37</v>
      </c>
      <c r="AI12" s="1161" t="s">
        <v>46</v>
      </c>
      <c r="AJ12" s="1298"/>
      <c r="AK12" s="1298"/>
      <c r="AL12" s="1298"/>
      <c r="AM12" s="1298"/>
      <c r="AN12" s="1299"/>
      <c r="AO12" s="1299"/>
    </row>
    <row r="13" spans="1:41" ht="56">
      <c r="A13" s="417" t="s">
        <v>38</v>
      </c>
      <c r="B13" s="129" t="s">
        <v>39</v>
      </c>
      <c r="C13" s="130" t="s">
        <v>40</v>
      </c>
      <c r="D13" s="131" t="s">
        <v>41</v>
      </c>
      <c r="E13" s="1133"/>
      <c r="F13" s="1130"/>
      <c r="G13" s="1130"/>
      <c r="H13" s="1130"/>
      <c r="I13" s="800" t="s">
        <v>42</v>
      </c>
      <c r="J13" s="801" t="s">
        <v>4290</v>
      </c>
      <c r="K13" s="710" t="s">
        <v>4291</v>
      </c>
      <c r="L13" s="797" t="s">
        <v>43</v>
      </c>
      <c r="M13" s="798" t="s">
        <v>4303</v>
      </c>
      <c r="N13" s="797" t="s">
        <v>44</v>
      </c>
      <c r="O13" s="798" t="s">
        <v>4304</v>
      </c>
      <c r="P13" s="797" t="s">
        <v>45</v>
      </c>
      <c r="Q13" s="799" t="s">
        <v>4305</v>
      </c>
      <c r="R13" s="1130"/>
      <c r="S13" s="1130"/>
      <c r="T13" s="1130"/>
      <c r="U13" s="1297"/>
      <c r="V13" s="1297"/>
      <c r="W13" s="1309"/>
      <c r="X13" s="1309"/>
      <c r="Y13" s="1309"/>
      <c r="Z13" s="1161"/>
      <c r="AA13" s="1161"/>
      <c r="AB13" s="1161"/>
      <c r="AC13" s="1161"/>
      <c r="AD13" s="1161"/>
      <c r="AE13" s="1161"/>
      <c r="AF13" s="1159"/>
      <c r="AG13" s="1161"/>
      <c r="AH13" s="1159"/>
      <c r="AI13" s="1159"/>
      <c r="AJ13" s="1298"/>
      <c r="AK13" s="1298"/>
      <c r="AL13" s="1298"/>
      <c r="AM13" s="1298"/>
      <c r="AN13" s="1299"/>
      <c r="AO13" s="1299"/>
    </row>
    <row r="14" spans="1:41" ht="196">
      <c r="A14" s="27" t="s">
        <v>3767</v>
      </c>
      <c r="B14" s="414" t="s">
        <v>50</v>
      </c>
      <c r="C14" s="606" t="s">
        <v>534</v>
      </c>
      <c r="D14" s="179" t="s">
        <v>52</v>
      </c>
      <c r="E14" s="1391" t="s">
        <v>3768</v>
      </c>
      <c r="F14" s="407" t="s">
        <v>3769</v>
      </c>
      <c r="G14" s="407" t="s">
        <v>3770</v>
      </c>
      <c r="H14" s="407" t="s">
        <v>3771</v>
      </c>
      <c r="I14" s="137" t="s">
        <v>3772</v>
      </c>
      <c r="J14" s="1010"/>
      <c r="K14" s="407" t="s">
        <v>4306</v>
      </c>
      <c r="L14" s="407" t="s">
        <v>3773</v>
      </c>
      <c r="M14" s="742"/>
      <c r="N14" s="407" t="s">
        <v>3774</v>
      </c>
      <c r="O14" s="742"/>
      <c r="P14" s="407" t="s">
        <v>3775</v>
      </c>
      <c r="Q14" s="742"/>
      <c r="R14" s="407" t="s">
        <v>85</v>
      </c>
      <c r="S14" s="407" t="s">
        <v>130</v>
      </c>
      <c r="T14" s="407" t="s">
        <v>3776</v>
      </c>
      <c r="U14" s="607" t="s">
        <v>3777</v>
      </c>
      <c r="V14" s="607" t="s">
        <v>3778</v>
      </c>
      <c r="W14" s="607" t="s">
        <v>3779</v>
      </c>
      <c r="X14" s="607" t="s">
        <v>3780</v>
      </c>
      <c r="Y14" s="607" t="s">
        <v>3781</v>
      </c>
      <c r="Z14" s="137" t="s">
        <v>3782</v>
      </c>
      <c r="AA14" s="137" t="s">
        <v>130</v>
      </c>
      <c r="AB14" s="137" t="s">
        <v>130</v>
      </c>
      <c r="AC14" s="137" t="s">
        <v>130</v>
      </c>
      <c r="AD14" s="137" t="s">
        <v>3783</v>
      </c>
      <c r="AE14" s="137"/>
      <c r="AF14" s="137" t="s">
        <v>3784</v>
      </c>
      <c r="AG14" s="137" t="s">
        <v>3785</v>
      </c>
      <c r="AH14" s="137" t="s">
        <v>3786</v>
      </c>
      <c r="AI14" s="137" t="s">
        <v>3787</v>
      </c>
      <c r="AJ14" s="608"/>
      <c r="AK14" s="608"/>
      <c r="AL14" s="608"/>
      <c r="AM14" s="608"/>
      <c r="AN14" s="372" t="s">
        <v>3788</v>
      </c>
      <c r="AO14" s="608"/>
    </row>
    <row r="15" spans="1:41" ht="280">
      <c r="A15" s="27" t="s">
        <v>3789</v>
      </c>
      <c r="B15" s="1061" t="s">
        <v>3790</v>
      </c>
      <c r="C15" s="245" t="s">
        <v>3791</v>
      </c>
      <c r="D15" s="179" t="s">
        <v>112</v>
      </c>
      <c r="E15" s="1392"/>
      <c r="F15" s="137" t="s">
        <v>3792</v>
      </c>
      <c r="G15" s="137" t="s">
        <v>3793</v>
      </c>
      <c r="H15" s="137" t="s">
        <v>3794</v>
      </c>
      <c r="I15" s="137" t="s">
        <v>3795</v>
      </c>
      <c r="J15" s="849"/>
      <c r="K15" s="1062" t="s">
        <v>4811</v>
      </c>
      <c r="L15" s="137" t="s">
        <v>3796</v>
      </c>
      <c r="M15" s="521"/>
      <c r="N15" s="137" t="s">
        <v>3797</v>
      </c>
      <c r="O15" s="521"/>
      <c r="P15" s="137" t="s">
        <v>3798</v>
      </c>
      <c r="Q15" s="521"/>
      <c r="R15" s="137" t="s">
        <v>3799</v>
      </c>
      <c r="S15" s="137" t="s">
        <v>3800</v>
      </c>
      <c r="T15" s="137" t="s">
        <v>3801</v>
      </c>
      <c r="U15" s="137" t="s">
        <v>3802</v>
      </c>
      <c r="V15" s="137" t="s">
        <v>3803</v>
      </c>
      <c r="W15" s="607" t="s">
        <v>3779</v>
      </c>
      <c r="X15" s="137" t="s">
        <v>3804</v>
      </c>
      <c r="Y15" s="607" t="s">
        <v>3781</v>
      </c>
      <c r="Z15" s="142" t="s">
        <v>3805</v>
      </c>
      <c r="AA15" s="142" t="s">
        <v>3805</v>
      </c>
      <c r="AB15" s="142" t="s">
        <v>3805</v>
      </c>
      <c r="AC15" s="142" t="s">
        <v>3805</v>
      </c>
      <c r="AD15" s="142" t="s">
        <v>3805</v>
      </c>
      <c r="AE15" s="137"/>
      <c r="AF15" s="137"/>
      <c r="AG15" s="142" t="s">
        <v>3805</v>
      </c>
      <c r="AH15" s="142" t="s">
        <v>3805</v>
      </c>
      <c r="AI15" s="137" t="s">
        <v>3806</v>
      </c>
      <c r="AJ15" s="205"/>
      <c r="AK15" s="205"/>
      <c r="AL15" s="205"/>
      <c r="AM15" s="205"/>
      <c r="AN15" s="390" t="s">
        <v>3807</v>
      </c>
      <c r="AO15" s="205"/>
    </row>
    <row r="16" spans="1:41" ht="252">
      <c r="A16" s="27" t="s">
        <v>3808</v>
      </c>
      <c r="B16" s="186" t="s">
        <v>50</v>
      </c>
      <c r="C16" s="609" t="s">
        <v>51</v>
      </c>
      <c r="D16" s="179" t="s">
        <v>52</v>
      </c>
      <c r="E16" s="1392"/>
      <c r="F16" s="137" t="s">
        <v>4321</v>
      </c>
      <c r="G16" s="137" t="s">
        <v>3809</v>
      </c>
      <c r="H16" s="137" t="s">
        <v>4323</v>
      </c>
      <c r="I16" s="137" t="s">
        <v>3810</v>
      </c>
      <c r="J16" s="1010"/>
      <c r="K16" s="137" t="s">
        <v>4308</v>
      </c>
      <c r="L16" s="137" t="s">
        <v>3811</v>
      </c>
      <c r="M16" s="521"/>
      <c r="N16" s="137" t="s">
        <v>3812</v>
      </c>
      <c r="O16" s="521"/>
      <c r="P16" s="137" t="s">
        <v>3813</v>
      </c>
      <c r="Q16" s="521"/>
      <c r="R16" s="521" t="s">
        <v>85</v>
      </c>
      <c r="S16" s="521" t="s">
        <v>130</v>
      </c>
      <c r="T16" s="137" t="s">
        <v>3814</v>
      </c>
      <c r="U16" s="137" t="s">
        <v>3815</v>
      </c>
      <c r="V16" s="137" t="s">
        <v>3803</v>
      </c>
      <c r="W16" s="607" t="s">
        <v>3779</v>
      </c>
      <c r="X16" s="137" t="s">
        <v>3816</v>
      </c>
      <c r="Y16" s="607" t="s">
        <v>3781</v>
      </c>
      <c r="Z16" s="142" t="s">
        <v>3817</v>
      </c>
      <c r="AA16" s="137"/>
      <c r="AB16" s="137"/>
      <c r="AC16" s="137"/>
      <c r="AD16" s="142" t="s">
        <v>3818</v>
      </c>
      <c r="AE16" s="137"/>
      <c r="AF16" s="137"/>
      <c r="AG16" s="142" t="s">
        <v>3818</v>
      </c>
      <c r="AH16" s="142" t="s">
        <v>3818</v>
      </c>
      <c r="AI16" s="137" t="s">
        <v>3819</v>
      </c>
      <c r="AJ16" s="205"/>
      <c r="AK16" s="205"/>
      <c r="AL16" s="205"/>
      <c r="AM16" s="205"/>
      <c r="AN16" s="372" t="s">
        <v>3820</v>
      </c>
      <c r="AO16" s="205"/>
    </row>
    <row r="17" spans="1:41" ht="280">
      <c r="A17" s="27" t="s">
        <v>3821</v>
      </c>
      <c r="B17" s="186" t="s">
        <v>50</v>
      </c>
      <c r="C17" s="598" t="s">
        <v>51</v>
      </c>
      <c r="D17" s="179" t="s">
        <v>52</v>
      </c>
      <c r="E17" s="1392"/>
      <c r="F17" s="137" t="s">
        <v>4322</v>
      </c>
      <c r="G17" s="137" t="s">
        <v>3822</v>
      </c>
      <c r="H17" s="137" t="s">
        <v>4324</v>
      </c>
      <c r="I17" s="137" t="s">
        <v>3824</v>
      </c>
      <c r="J17" s="1005"/>
      <c r="K17" s="520" t="s">
        <v>4309</v>
      </c>
      <c r="L17" s="137" t="s">
        <v>3825</v>
      </c>
      <c r="M17" s="521"/>
      <c r="N17" s="137" t="s">
        <v>3826</v>
      </c>
      <c r="O17" s="521"/>
      <c r="P17" s="137" t="s">
        <v>3827</v>
      </c>
      <c r="Q17" s="521"/>
      <c r="R17" s="137" t="s">
        <v>349</v>
      </c>
      <c r="S17" s="137" t="s">
        <v>3828</v>
      </c>
      <c r="T17" s="137" t="s">
        <v>3829</v>
      </c>
      <c r="U17" s="137" t="s">
        <v>3830</v>
      </c>
      <c r="V17" s="137" t="s">
        <v>3803</v>
      </c>
      <c r="W17" s="607" t="s">
        <v>3779</v>
      </c>
      <c r="X17" s="137" t="s">
        <v>3831</v>
      </c>
      <c r="Y17" s="607" t="s">
        <v>3781</v>
      </c>
      <c r="Z17" s="137" t="s">
        <v>267</v>
      </c>
      <c r="AA17" s="142" t="s">
        <v>3832</v>
      </c>
      <c r="AB17" s="137" t="s">
        <v>3833</v>
      </c>
      <c r="AC17" s="137" t="s">
        <v>130</v>
      </c>
      <c r="AD17" s="137" t="s">
        <v>3834</v>
      </c>
      <c r="AE17" s="137"/>
      <c r="AF17" s="137"/>
      <c r="AG17" s="137" t="s">
        <v>3835</v>
      </c>
      <c r="AH17" s="137" t="s">
        <v>3836</v>
      </c>
      <c r="AI17" s="137" t="s">
        <v>3819</v>
      </c>
      <c r="AJ17" s="205"/>
      <c r="AK17" s="205"/>
      <c r="AL17" s="205"/>
      <c r="AM17" s="205"/>
      <c r="AN17" s="390" t="s">
        <v>3837</v>
      </c>
      <c r="AO17" s="205"/>
    </row>
    <row r="18" spans="1:41" ht="202.5">
      <c r="A18" s="27" t="s">
        <v>3838</v>
      </c>
      <c r="B18" s="186" t="s">
        <v>50</v>
      </c>
      <c r="C18" s="606" t="s">
        <v>534</v>
      </c>
      <c r="D18" s="179" t="s">
        <v>52</v>
      </c>
      <c r="E18" s="1392"/>
      <c r="F18" s="137" t="s">
        <v>3839</v>
      </c>
      <c r="G18" s="137" t="s">
        <v>3840</v>
      </c>
      <c r="H18" s="137" t="s">
        <v>3823</v>
      </c>
      <c r="I18" s="137" t="s">
        <v>3841</v>
      </c>
      <c r="J18" s="1005"/>
      <c r="K18" s="802" t="s">
        <v>4310</v>
      </c>
      <c r="L18" s="137" t="s">
        <v>3842</v>
      </c>
      <c r="M18" s="521"/>
      <c r="N18" s="137" t="s">
        <v>3843</v>
      </c>
      <c r="O18" s="521"/>
      <c r="P18" s="137" t="s">
        <v>3844</v>
      </c>
      <c r="Q18" s="521"/>
      <c r="R18" s="137" t="s">
        <v>85</v>
      </c>
      <c r="S18" s="137" t="s">
        <v>130</v>
      </c>
      <c r="T18" s="137" t="s">
        <v>3845</v>
      </c>
      <c r="U18" s="137" t="s">
        <v>3846</v>
      </c>
      <c r="V18" s="137" t="s">
        <v>3847</v>
      </c>
      <c r="W18" s="607" t="s">
        <v>3779</v>
      </c>
      <c r="X18" s="137" t="s">
        <v>3848</v>
      </c>
      <c r="Y18" s="607" t="s">
        <v>3781</v>
      </c>
      <c r="Z18" s="137" t="s">
        <v>3849</v>
      </c>
      <c r="AA18" s="137" t="s">
        <v>109</v>
      </c>
      <c r="AB18" s="137" t="s">
        <v>130</v>
      </c>
      <c r="AC18" s="137" t="s">
        <v>130</v>
      </c>
      <c r="AD18" s="137" t="s">
        <v>109</v>
      </c>
      <c r="AE18" s="137"/>
      <c r="AF18" s="137"/>
      <c r="AG18" s="137" t="s">
        <v>3850</v>
      </c>
      <c r="AH18" s="137" t="s">
        <v>3851</v>
      </c>
      <c r="AI18" s="137" t="s">
        <v>3819</v>
      </c>
      <c r="AJ18" s="205"/>
      <c r="AK18" s="205"/>
      <c r="AL18" s="205"/>
      <c r="AM18" s="205"/>
      <c r="AN18" s="372" t="s">
        <v>3788</v>
      </c>
      <c r="AO18" s="205"/>
    </row>
    <row r="19" spans="1:41" ht="224">
      <c r="A19" s="27" t="s">
        <v>3852</v>
      </c>
      <c r="B19" s="158" t="s">
        <v>3853</v>
      </c>
      <c r="C19" s="610" t="s">
        <v>51</v>
      </c>
      <c r="D19" s="215" t="s">
        <v>112</v>
      </c>
      <c r="E19" s="1392"/>
      <c r="F19" s="521" t="s">
        <v>3854</v>
      </c>
      <c r="G19" s="521" t="s">
        <v>3855</v>
      </c>
      <c r="H19" s="521" t="s">
        <v>3856</v>
      </c>
      <c r="I19" s="521" t="s">
        <v>3857</v>
      </c>
      <c r="J19" s="142" t="s">
        <v>4307</v>
      </c>
      <c r="K19" s="142" t="s">
        <v>4307</v>
      </c>
      <c r="L19" s="137" t="s">
        <v>3857</v>
      </c>
      <c r="M19" s="521"/>
      <c r="N19" s="521" t="s">
        <v>3857</v>
      </c>
      <c r="O19" s="521"/>
      <c r="P19" s="521" t="s">
        <v>3858</v>
      </c>
      <c r="Q19" s="521"/>
      <c r="R19" s="521" t="s">
        <v>349</v>
      </c>
      <c r="S19" s="521" t="s">
        <v>3859</v>
      </c>
      <c r="T19" s="521" t="s">
        <v>3860</v>
      </c>
      <c r="U19" s="521" t="s">
        <v>3861</v>
      </c>
      <c r="V19" s="521" t="s">
        <v>3847</v>
      </c>
      <c r="W19" s="611" t="s">
        <v>3779</v>
      </c>
      <c r="X19" s="521" t="s">
        <v>3862</v>
      </c>
      <c r="Y19" s="611" t="s">
        <v>3781</v>
      </c>
      <c r="Z19" s="521" t="s">
        <v>698</v>
      </c>
      <c r="AA19" s="521" t="s">
        <v>3863</v>
      </c>
      <c r="AB19" s="521" t="s">
        <v>3864</v>
      </c>
      <c r="AC19" s="521" t="s">
        <v>130</v>
      </c>
      <c r="AD19" s="521" t="s">
        <v>3865</v>
      </c>
      <c r="AE19" s="521"/>
      <c r="AF19" s="521"/>
      <c r="AG19" s="521"/>
      <c r="AH19" s="521"/>
      <c r="AI19" s="521" t="s">
        <v>3866</v>
      </c>
      <c r="AJ19" s="612"/>
      <c r="AK19" s="612"/>
      <c r="AL19" s="612"/>
      <c r="AM19" s="612"/>
      <c r="AN19" s="612" t="s">
        <v>3867</v>
      </c>
      <c r="AO19" s="612"/>
    </row>
    <row r="20" spans="1:41" ht="112">
      <c r="A20" s="27" t="s">
        <v>3868</v>
      </c>
      <c r="B20" s="136" t="s">
        <v>50</v>
      </c>
      <c r="C20" s="547" t="s">
        <v>3869</v>
      </c>
      <c r="D20" s="136" t="s">
        <v>52</v>
      </c>
      <c r="E20" s="1393"/>
      <c r="F20" s="613" t="s">
        <v>4311</v>
      </c>
      <c r="G20" s="142" t="s">
        <v>3870</v>
      </c>
      <c r="H20" s="142" t="s">
        <v>3870</v>
      </c>
      <c r="I20" s="142" t="s">
        <v>3871</v>
      </c>
      <c r="J20" s="1005"/>
      <c r="K20" s="1011" t="s">
        <v>4313</v>
      </c>
      <c r="L20" s="142" t="s">
        <v>3872</v>
      </c>
      <c r="M20" s="703"/>
      <c r="N20" s="142" t="s">
        <v>3873</v>
      </c>
      <c r="O20" s="703"/>
      <c r="P20" s="142" t="s">
        <v>3874</v>
      </c>
      <c r="Q20" s="703"/>
      <c r="R20" s="137" t="s">
        <v>85</v>
      </c>
      <c r="S20" s="137" t="s">
        <v>130</v>
      </c>
      <c r="T20" s="137" t="s">
        <v>3875</v>
      </c>
      <c r="U20" s="137" t="s">
        <v>3876</v>
      </c>
      <c r="V20" s="137" t="s">
        <v>3877</v>
      </c>
      <c r="W20" s="607" t="s">
        <v>3779</v>
      </c>
      <c r="X20" s="137" t="s">
        <v>3878</v>
      </c>
      <c r="Y20" s="607" t="s">
        <v>3781</v>
      </c>
      <c r="Z20" s="137" t="s">
        <v>698</v>
      </c>
      <c r="AA20" s="142" t="s">
        <v>3879</v>
      </c>
      <c r="AB20" s="142" t="s">
        <v>3870</v>
      </c>
      <c r="AC20" s="137" t="s">
        <v>130</v>
      </c>
      <c r="AD20" s="142" t="s">
        <v>3870</v>
      </c>
      <c r="AE20" s="142" t="s">
        <v>3870</v>
      </c>
      <c r="AF20" s="142" t="s">
        <v>3870</v>
      </c>
      <c r="AG20" s="142" t="s">
        <v>3870</v>
      </c>
      <c r="AH20" s="137" t="s">
        <v>3880</v>
      </c>
      <c r="AI20" s="137" t="s">
        <v>3881</v>
      </c>
      <c r="AJ20" s="205"/>
      <c r="AK20" s="205"/>
      <c r="AL20" s="205"/>
      <c r="AM20" s="205"/>
      <c r="AN20" s="390" t="s">
        <v>3882</v>
      </c>
      <c r="AO20" s="205"/>
    </row>
    <row r="21" spans="1:41" ht="327.75" hidden="1" customHeight="1">
      <c r="A21" s="27" t="s">
        <v>49</v>
      </c>
      <c r="B21" s="39" t="s">
        <v>50</v>
      </c>
      <c r="C21" s="614" t="s">
        <v>3883</v>
      </c>
      <c r="D21" s="136" t="s">
        <v>52</v>
      </c>
      <c r="E21" s="1387" t="s">
        <v>3884</v>
      </c>
      <c r="F21" s="137" t="s">
        <v>3885</v>
      </c>
      <c r="G21" s="137" t="s">
        <v>3886</v>
      </c>
      <c r="H21" s="137" t="s">
        <v>3886</v>
      </c>
      <c r="I21" s="137" t="s">
        <v>3887</v>
      </c>
      <c r="J21" s="803" t="s">
        <v>4312</v>
      </c>
      <c r="K21" s="742"/>
      <c r="L21" s="137" t="s">
        <v>3887</v>
      </c>
      <c r="M21" s="521"/>
      <c r="N21" s="137" t="s">
        <v>3888</v>
      </c>
      <c r="O21" s="521"/>
      <c r="P21" s="137" t="s">
        <v>3888</v>
      </c>
      <c r="Q21" s="521"/>
      <c r="R21" s="137" t="s">
        <v>3889</v>
      </c>
      <c r="S21" s="137" t="s">
        <v>3889</v>
      </c>
      <c r="T21" s="137" t="s">
        <v>3890</v>
      </c>
      <c r="U21" s="137" t="s">
        <v>3886</v>
      </c>
      <c r="V21" s="137" t="s">
        <v>3886</v>
      </c>
      <c r="W21" s="137" t="s">
        <v>3891</v>
      </c>
      <c r="X21" s="41" t="s">
        <v>3892</v>
      </c>
      <c r="Y21" s="607" t="s">
        <v>3781</v>
      </c>
      <c r="Z21" s="137" t="s">
        <v>3893</v>
      </c>
      <c r="AA21" s="137" t="s">
        <v>3886</v>
      </c>
      <c r="AB21" s="137"/>
      <c r="AC21" s="137"/>
      <c r="AD21" s="137" t="s">
        <v>3894</v>
      </c>
      <c r="AE21" s="137" t="s">
        <v>3894</v>
      </c>
      <c r="AF21" s="137" t="s">
        <v>3894</v>
      </c>
      <c r="AG21" s="142" t="s">
        <v>3894</v>
      </c>
      <c r="AH21" s="137" t="s">
        <v>3895</v>
      </c>
      <c r="AI21" s="137" t="s">
        <v>3896</v>
      </c>
      <c r="AJ21" s="205"/>
      <c r="AK21" s="205"/>
      <c r="AL21" s="205"/>
      <c r="AM21" s="205"/>
      <c r="AN21" s="612" t="s">
        <v>3897</v>
      </c>
      <c r="AO21" s="205"/>
    </row>
    <row r="22" spans="1:41" ht="238" hidden="1">
      <c r="A22" s="27" t="s">
        <v>76</v>
      </c>
      <c r="B22" s="39" t="s">
        <v>50</v>
      </c>
      <c r="C22" s="614" t="s">
        <v>3883</v>
      </c>
      <c r="D22" s="136" t="s">
        <v>52</v>
      </c>
      <c r="E22" s="1388"/>
      <c r="F22" s="137" t="s">
        <v>3898</v>
      </c>
      <c r="G22" s="137" t="s">
        <v>3899</v>
      </c>
      <c r="H22" s="137" t="s">
        <v>3886</v>
      </c>
      <c r="I22" s="137" t="s">
        <v>3900</v>
      </c>
      <c r="J22" s="521"/>
      <c r="K22" s="521"/>
      <c r="L22" s="137" t="s">
        <v>3901</v>
      </c>
      <c r="M22" s="521"/>
      <c r="N22" s="137" t="s">
        <v>3902</v>
      </c>
      <c r="O22" s="521"/>
      <c r="P22" s="137" t="s">
        <v>3902</v>
      </c>
      <c r="Q22" s="521"/>
      <c r="R22" s="137" t="s">
        <v>3903</v>
      </c>
      <c r="S22" s="137" t="s">
        <v>3904</v>
      </c>
      <c r="T22" s="137" t="s">
        <v>3890</v>
      </c>
      <c r="U22" s="137" t="s">
        <v>3886</v>
      </c>
      <c r="V22" s="137" t="s">
        <v>3886</v>
      </c>
      <c r="W22" s="137" t="s">
        <v>3891</v>
      </c>
      <c r="X22" s="41" t="s">
        <v>3905</v>
      </c>
      <c r="Y22" s="607" t="s">
        <v>3781</v>
      </c>
      <c r="Z22" s="137" t="s">
        <v>3893</v>
      </c>
      <c r="AA22" s="137" t="s">
        <v>3886</v>
      </c>
      <c r="AB22" s="137"/>
      <c r="AC22" s="137"/>
      <c r="AD22" s="137" t="s">
        <v>3894</v>
      </c>
      <c r="AE22" s="137" t="s">
        <v>3894</v>
      </c>
      <c r="AF22" s="137" t="s">
        <v>3894</v>
      </c>
      <c r="AG22" s="142" t="s">
        <v>3894</v>
      </c>
      <c r="AH22" s="137" t="s">
        <v>3895</v>
      </c>
      <c r="AI22" s="137" t="s">
        <v>3896</v>
      </c>
      <c r="AJ22" s="205"/>
      <c r="AK22" s="205"/>
      <c r="AL22" s="205"/>
      <c r="AM22" s="205"/>
      <c r="AN22" s="612" t="s">
        <v>3906</v>
      </c>
      <c r="AO22" s="205"/>
    </row>
    <row r="23" spans="1:41" ht="224" hidden="1">
      <c r="A23" s="27" t="s">
        <v>3907</v>
      </c>
      <c r="B23" s="615" t="s">
        <v>50</v>
      </c>
      <c r="C23" s="616" t="s">
        <v>665</v>
      </c>
      <c r="D23" s="617"/>
      <c r="E23" s="1388"/>
      <c r="F23" s="618" t="s">
        <v>3908</v>
      </c>
      <c r="G23" s="618" t="s">
        <v>3909</v>
      </c>
      <c r="H23" s="618" t="s">
        <v>3910</v>
      </c>
      <c r="I23" s="618" t="s">
        <v>3604</v>
      </c>
      <c r="J23" s="629"/>
      <c r="K23" s="629"/>
      <c r="L23" s="618" t="s">
        <v>3911</v>
      </c>
      <c r="M23" s="629"/>
      <c r="N23" s="618" t="s">
        <v>3912</v>
      </c>
      <c r="O23" s="629"/>
      <c r="P23" s="618" t="s">
        <v>3913</v>
      </c>
      <c r="Q23" s="629"/>
      <c r="R23" s="618" t="s">
        <v>85</v>
      </c>
      <c r="S23" s="618" t="s">
        <v>130</v>
      </c>
      <c r="T23" s="618" t="s">
        <v>3914</v>
      </c>
      <c r="U23" s="618" t="s">
        <v>3915</v>
      </c>
      <c r="V23" s="618" t="s">
        <v>3916</v>
      </c>
      <c r="W23" s="618" t="s">
        <v>3891</v>
      </c>
      <c r="X23" s="619" t="s">
        <v>3917</v>
      </c>
      <c r="Y23" s="620" t="s">
        <v>3781</v>
      </c>
      <c r="Z23" s="618" t="s">
        <v>3918</v>
      </c>
      <c r="AA23" s="618" t="s">
        <v>109</v>
      </c>
      <c r="AB23" s="618"/>
      <c r="AC23" s="618"/>
      <c r="AD23" s="618" t="s">
        <v>3919</v>
      </c>
      <c r="AE23" s="618" t="s">
        <v>3919</v>
      </c>
      <c r="AF23" s="618" t="s">
        <v>3919</v>
      </c>
      <c r="AG23" s="618" t="s">
        <v>3919</v>
      </c>
      <c r="AH23" s="137" t="s">
        <v>3895</v>
      </c>
      <c r="AI23" s="618" t="s">
        <v>3896</v>
      </c>
      <c r="AJ23" s="621"/>
      <c r="AK23" s="621"/>
      <c r="AL23" s="621"/>
      <c r="AM23" s="621"/>
      <c r="AN23" s="390" t="s">
        <v>3920</v>
      </c>
      <c r="AO23" s="621"/>
    </row>
    <row r="24" spans="1:41" ht="154" hidden="1">
      <c r="A24" s="27" t="s">
        <v>110</v>
      </c>
      <c r="B24" s="39" t="s">
        <v>50</v>
      </c>
      <c r="C24" s="614" t="s">
        <v>3883</v>
      </c>
      <c r="D24" s="136" t="s">
        <v>112</v>
      </c>
      <c r="E24" s="1388"/>
      <c r="F24" s="142" t="s">
        <v>3921</v>
      </c>
      <c r="G24" s="137" t="s">
        <v>3922</v>
      </c>
      <c r="H24" s="137" t="s">
        <v>3923</v>
      </c>
      <c r="I24" s="137" t="s">
        <v>3924</v>
      </c>
      <c r="J24" s="521"/>
      <c r="K24" s="521"/>
      <c r="L24" s="137" t="s">
        <v>3924</v>
      </c>
      <c r="M24" s="521"/>
      <c r="N24" s="137" t="s">
        <v>3925</v>
      </c>
      <c r="O24" s="521"/>
      <c r="P24" s="137" t="s">
        <v>3926</v>
      </c>
      <c r="Q24" s="521"/>
      <c r="R24" s="137" t="s">
        <v>3927</v>
      </c>
      <c r="S24" s="137" t="s">
        <v>3927</v>
      </c>
      <c r="T24" s="137" t="s">
        <v>3928</v>
      </c>
      <c r="U24" s="137" t="s">
        <v>3929</v>
      </c>
      <c r="V24" s="137" t="s">
        <v>3916</v>
      </c>
      <c r="W24" s="137" t="s">
        <v>3891</v>
      </c>
      <c r="X24" s="41" t="s">
        <v>3905</v>
      </c>
      <c r="Y24" s="607" t="s">
        <v>3781</v>
      </c>
      <c r="Z24" s="137" t="s">
        <v>3930</v>
      </c>
      <c r="AA24" s="137" t="s">
        <v>109</v>
      </c>
      <c r="AB24" s="137"/>
      <c r="AC24" s="137"/>
      <c r="AD24" s="137" t="s">
        <v>3919</v>
      </c>
      <c r="AE24" s="137" t="s">
        <v>3919</v>
      </c>
      <c r="AF24" s="137" t="s">
        <v>3919</v>
      </c>
      <c r="AG24" s="142" t="s">
        <v>3919</v>
      </c>
      <c r="AH24" s="137" t="s">
        <v>3895</v>
      </c>
      <c r="AI24" s="137" t="s">
        <v>3931</v>
      </c>
      <c r="AJ24" s="205"/>
      <c r="AK24" s="205"/>
      <c r="AL24" s="205"/>
      <c r="AM24" s="205"/>
      <c r="AN24" s="612" t="s">
        <v>3906</v>
      </c>
      <c r="AO24" s="205"/>
    </row>
    <row r="25" spans="1:41" ht="409.5" hidden="1">
      <c r="A25" s="27" t="s">
        <v>96</v>
      </c>
      <c r="B25" s="39" t="s">
        <v>50</v>
      </c>
      <c r="C25" s="614" t="s">
        <v>3883</v>
      </c>
      <c r="D25" s="136" t="s">
        <v>52</v>
      </c>
      <c r="E25" s="1389"/>
      <c r="F25" s="142" t="s">
        <v>3932</v>
      </c>
      <c r="G25" s="137" t="s">
        <v>3933</v>
      </c>
      <c r="H25" s="137" t="s">
        <v>3934</v>
      </c>
      <c r="I25" s="137" t="s">
        <v>3935</v>
      </c>
      <c r="J25" s="521"/>
      <c r="K25" s="521"/>
      <c r="L25" s="137" t="s">
        <v>3936</v>
      </c>
      <c r="M25" s="521"/>
      <c r="N25" s="137" t="s">
        <v>3937</v>
      </c>
      <c r="O25" s="521"/>
      <c r="P25" s="137" t="s">
        <v>3938</v>
      </c>
      <c r="Q25" s="521"/>
      <c r="R25" s="137" t="s">
        <v>349</v>
      </c>
      <c r="S25" s="137" t="s">
        <v>3939</v>
      </c>
      <c r="T25" s="137" t="s">
        <v>3940</v>
      </c>
      <c r="U25" s="137"/>
      <c r="V25" s="137" t="s">
        <v>3916</v>
      </c>
      <c r="W25" s="137" t="s">
        <v>3891</v>
      </c>
      <c r="X25" s="41" t="s">
        <v>3905</v>
      </c>
      <c r="Y25" s="607" t="s">
        <v>3781</v>
      </c>
      <c r="Z25" s="137" t="s">
        <v>3941</v>
      </c>
      <c r="AA25" s="137" t="s">
        <v>109</v>
      </c>
      <c r="AB25" s="137"/>
      <c r="AC25" s="137"/>
      <c r="AD25" s="137" t="s">
        <v>3941</v>
      </c>
      <c r="AE25" s="137" t="s">
        <v>3942</v>
      </c>
      <c r="AF25" s="137" t="s">
        <v>3941</v>
      </c>
      <c r="AG25" s="142" t="s">
        <v>3943</v>
      </c>
      <c r="AH25" s="137" t="s">
        <v>3895</v>
      </c>
      <c r="AI25" s="137" t="s">
        <v>3931</v>
      </c>
      <c r="AJ25" s="205"/>
      <c r="AK25" s="205"/>
      <c r="AL25" s="205"/>
      <c r="AM25" s="205"/>
      <c r="AN25" s="612" t="s">
        <v>3906</v>
      </c>
      <c r="AO25" s="205"/>
    </row>
    <row r="26" spans="1:41" ht="336">
      <c r="A26" s="27" t="s">
        <v>3944</v>
      </c>
      <c r="B26" s="39" t="s">
        <v>50</v>
      </c>
      <c r="C26" s="610" t="s">
        <v>51</v>
      </c>
      <c r="D26" s="136" t="s">
        <v>52</v>
      </c>
      <c r="E26" s="1387" t="s">
        <v>3945</v>
      </c>
      <c r="F26" s="137" t="s">
        <v>3946</v>
      </c>
      <c r="G26" s="137" t="s">
        <v>3947</v>
      </c>
      <c r="H26" s="137" t="s">
        <v>3948</v>
      </c>
      <c r="I26" s="137" t="s">
        <v>3949</v>
      </c>
      <c r="J26" s="974"/>
      <c r="K26" s="137" t="s">
        <v>4314</v>
      </c>
      <c r="L26" s="137" t="s">
        <v>3950</v>
      </c>
      <c r="M26" s="521"/>
      <c r="N26" s="137" t="s">
        <v>3950</v>
      </c>
      <c r="O26" s="521"/>
      <c r="P26" s="137" t="s">
        <v>3951</v>
      </c>
      <c r="Q26" s="521"/>
      <c r="R26" s="137" t="s">
        <v>3952</v>
      </c>
      <c r="S26" s="137" t="s">
        <v>3953</v>
      </c>
      <c r="T26" s="137" t="s">
        <v>3954</v>
      </c>
      <c r="U26" s="137" t="s">
        <v>3955</v>
      </c>
      <c r="V26" s="137" t="s">
        <v>3956</v>
      </c>
      <c r="W26" s="137" t="s">
        <v>3957</v>
      </c>
      <c r="X26" s="137" t="s">
        <v>3958</v>
      </c>
      <c r="Y26" s="607" t="s">
        <v>3781</v>
      </c>
      <c r="Z26" s="137" t="s">
        <v>3959</v>
      </c>
      <c r="AA26" s="137" t="s">
        <v>156</v>
      </c>
      <c r="AB26" s="142" t="s">
        <v>3960</v>
      </c>
      <c r="AC26" s="137" t="s">
        <v>130</v>
      </c>
      <c r="AD26" s="137" t="s">
        <v>3961</v>
      </c>
      <c r="AE26" s="140"/>
      <c r="AF26" s="137"/>
      <c r="AG26" s="137" t="s">
        <v>3943</v>
      </c>
      <c r="AH26" s="137"/>
      <c r="AI26" s="137" t="s">
        <v>3819</v>
      </c>
      <c r="AJ26" s="205"/>
      <c r="AK26" s="205"/>
      <c r="AL26" s="205"/>
      <c r="AM26" s="205"/>
      <c r="AN26" s="372" t="s">
        <v>3962</v>
      </c>
      <c r="AO26" s="205"/>
    </row>
    <row r="27" spans="1:41" ht="196">
      <c r="A27" s="27" t="s">
        <v>3963</v>
      </c>
      <c r="B27" s="39" t="s">
        <v>3964</v>
      </c>
      <c r="C27" s="610" t="s">
        <v>51</v>
      </c>
      <c r="D27" s="136" t="s">
        <v>52</v>
      </c>
      <c r="E27" s="1388"/>
      <c r="F27" s="521" t="s">
        <v>4325</v>
      </c>
      <c r="G27" s="521" t="s">
        <v>3965</v>
      </c>
      <c r="H27" s="521" t="s">
        <v>3966</v>
      </c>
      <c r="I27" s="521" t="s">
        <v>3911</v>
      </c>
      <c r="J27" s="142" t="s">
        <v>4315</v>
      </c>
      <c r="K27" s="142" t="s">
        <v>4316</v>
      </c>
      <c r="L27" s="137" t="s">
        <v>3911</v>
      </c>
      <c r="M27" s="521"/>
      <c r="N27" s="137" t="s">
        <v>3857</v>
      </c>
      <c r="O27" s="521"/>
      <c r="P27" s="137" t="s">
        <v>3967</v>
      </c>
      <c r="Q27" s="521"/>
      <c r="R27" s="137" t="s">
        <v>85</v>
      </c>
      <c r="S27" s="137" t="s">
        <v>130</v>
      </c>
      <c r="T27" s="137" t="s">
        <v>3968</v>
      </c>
      <c r="U27" s="137" t="s">
        <v>3969</v>
      </c>
      <c r="V27" s="137" t="s">
        <v>3956</v>
      </c>
      <c r="W27" s="137" t="s">
        <v>3891</v>
      </c>
      <c r="X27" s="137" t="s">
        <v>3970</v>
      </c>
      <c r="Y27" s="607" t="s">
        <v>3781</v>
      </c>
      <c r="Z27" s="142" t="s">
        <v>3971</v>
      </c>
      <c r="AA27" s="142"/>
      <c r="AB27" s="142"/>
      <c r="AC27" s="142"/>
      <c r="AD27" s="142" t="s">
        <v>3971</v>
      </c>
      <c r="AE27" s="142"/>
      <c r="AF27" s="142" t="s">
        <v>3971</v>
      </c>
      <c r="AG27" s="142" t="s">
        <v>3971</v>
      </c>
      <c r="AH27" s="137" t="s">
        <v>3972</v>
      </c>
      <c r="AI27" s="137" t="s">
        <v>3819</v>
      </c>
      <c r="AJ27" s="205"/>
      <c r="AK27" s="205"/>
      <c r="AL27" s="205"/>
      <c r="AM27" s="205"/>
      <c r="AN27" s="372" t="s">
        <v>3973</v>
      </c>
      <c r="AO27" s="205"/>
    </row>
    <row r="28" spans="1:41" ht="285" hidden="1" customHeight="1">
      <c r="A28" s="27" t="s">
        <v>568</v>
      </c>
      <c r="B28" s="39" t="s">
        <v>50</v>
      </c>
      <c r="C28" s="614" t="s">
        <v>3883</v>
      </c>
      <c r="D28" s="136" t="s">
        <v>112</v>
      </c>
      <c r="E28" s="1388"/>
      <c r="F28" s="546" t="s">
        <v>3974</v>
      </c>
      <c r="G28" s="142" t="s">
        <v>3975</v>
      </c>
      <c r="H28" s="142" t="s">
        <v>3975</v>
      </c>
      <c r="I28" s="137" t="s">
        <v>3976</v>
      </c>
      <c r="J28" s="521"/>
      <c r="K28" s="521"/>
      <c r="L28" s="137" t="s">
        <v>3977</v>
      </c>
      <c r="M28" s="521"/>
      <c r="N28" s="137" t="s">
        <v>3977</v>
      </c>
      <c r="O28" s="521"/>
      <c r="P28" s="137" t="s">
        <v>3978</v>
      </c>
      <c r="Q28" s="521"/>
      <c r="R28" s="137" t="s">
        <v>349</v>
      </c>
      <c r="S28" s="137" t="s">
        <v>3979</v>
      </c>
      <c r="T28" s="137" t="s">
        <v>3980</v>
      </c>
      <c r="U28" s="137"/>
      <c r="V28" s="137" t="s">
        <v>3980</v>
      </c>
      <c r="W28" s="137" t="s">
        <v>3891</v>
      </c>
      <c r="X28" s="42" t="s">
        <v>3981</v>
      </c>
      <c r="Y28" s="607" t="s">
        <v>3781</v>
      </c>
      <c r="Z28" s="142" t="s">
        <v>3975</v>
      </c>
      <c r="AA28" s="142" t="s">
        <v>3975</v>
      </c>
      <c r="AB28" s="142"/>
      <c r="AC28" s="142"/>
      <c r="AD28" s="142" t="s">
        <v>3975</v>
      </c>
      <c r="AE28" s="142" t="s">
        <v>3975</v>
      </c>
      <c r="AF28" s="142" t="s">
        <v>3975</v>
      </c>
      <c r="AG28" s="142" t="s">
        <v>3975</v>
      </c>
      <c r="AH28" s="137" t="s">
        <v>3982</v>
      </c>
      <c r="AI28" s="137" t="s">
        <v>3983</v>
      </c>
      <c r="AJ28" s="205"/>
      <c r="AK28" s="205"/>
      <c r="AL28" s="205"/>
      <c r="AM28" s="205"/>
      <c r="AN28" s="612" t="s">
        <v>3906</v>
      </c>
      <c r="AO28" s="205"/>
    </row>
    <row r="29" spans="1:41" ht="85.5" hidden="1" customHeight="1">
      <c r="A29" s="27" t="s">
        <v>3984</v>
      </c>
      <c r="B29" s="622" t="s">
        <v>3790</v>
      </c>
      <c r="C29" s="623" t="s">
        <v>3985</v>
      </c>
      <c r="D29" s="215" t="s">
        <v>112</v>
      </c>
      <c r="E29" s="1389"/>
      <c r="F29" s="521" t="s">
        <v>3986</v>
      </c>
      <c r="G29" s="521" t="s">
        <v>3987</v>
      </c>
      <c r="H29" s="521" t="s">
        <v>3988</v>
      </c>
      <c r="I29" s="521" t="s">
        <v>3604</v>
      </c>
      <c r="J29" s="521"/>
      <c r="K29" s="521"/>
      <c r="L29" s="521" t="s">
        <v>3857</v>
      </c>
      <c r="M29" s="521"/>
      <c r="N29" s="521" t="s">
        <v>3857</v>
      </c>
      <c r="O29" s="521"/>
      <c r="P29" s="521" t="s">
        <v>3989</v>
      </c>
      <c r="Q29" s="521"/>
      <c r="R29" s="521" t="s">
        <v>349</v>
      </c>
      <c r="S29" s="521" t="s">
        <v>3990</v>
      </c>
      <c r="T29" s="521" t="s">
        <v>3991</v>
      </c>
      <c r="U29" s="521" t="s">
        <v>3992</v>
      </c>
      <c r="V29" s="521" t="s">
        <v>3992</v>
      </c>
      <c r="W29" s="521" t="s">
        <v>3993</v>
      </c>
      <c r="X29" s="521" t="s">
        <v>3994</v>
      </c>
      <c r="Y29" s="611" t="s">
        <v>3781</v>
      </c>
      <c r="Z29" s="521" t="s">
        <v>3995</v>
      </c>
      <c r="AA29" s="521" t="s">
        <v>92</v>
      </c>
      <c r="AB29" s="521"/>
      <c r="AC29" s="521"/>
      <c r="AD29" s="521" t="s">
        <v>156</v>
      </c>
      <c r="AE29" s="521" t="s">
        <v>156</v>
      </c>
      <c r="AF29" s="521" t="s">
        <v>156</v>
      </c>
      <c r="AG29" s="521" t="s">
        <v>3996</v>
      </c>
      <c r="AH29" s="521" t="s">
        <v>3997</v>
      </c>
      <c r="AI29" s="521" t="s">
        <v>3819</v>
      </c>
      <c r="AJ29" s="612"/>
      <c r="AK29" s="612"/>
      <c r="AL29" s="612"/>
      <c r="AM29" s="612"/>
      <c r="AN29" s="624" t="s">
        <v>3998</v>
      </c>
      <c r="AO29" s="612"/>
    </row>
    <row r="30" spans="1:41" ht="182">
      <c r="A30" s="27" t="s">
        <v>3907</v>
      </c>
      <c r="B30" s="39" t="s">
        <v>50</v>
      </c>
      <c r="C30" s="606" t="s">
        <v>534</v>
      </c>
      <c r="D30" s="179" t="s">
        <v>52</v>
      </c>
      <c r="E30" s="1390" t="s">
        <v>3999</v>
      </c>
      <c r="F30" s="137" t="s">
        <v>4000</v>
      </c>
      <c r="G30" s="137" t="s">
        <v>4001</v>
      </c>
      <c r="H30" s="137" t="s">
        <v>4002</v>
      </c>
      <c r="I30" s="137" t="s">
        <v>4003</v>
      </c>
      <c r="J30" s="1005"/>
      <c r="K30" s="137" t="s">
        <v>4317</v>
      </c>
      <c r="L30" s="137" t="s">
        <v>4004</v>
      </c>
      <c r="M30" s="521"/>
      <c r="N30" s="137" t="s">
        <v>4004</v>
      </c>
      <c r="O30" s="521"/>
      <c r="P30" s="137" t="s">
        <v>4005</v>
      </c>
      <c r="Q30" s="521"/>
      <c r="R30" s="137" t="s">
        <v>85</v>
      </c>
      <c r="S30" s="137" t="s">
        <v>130</v>
      </c>
      <c r="T30" s="137" t="s">
        <v>4006</v>
      </c>
      <c r="U30" s="137" t="s">
        <v>4007</v>
      </c>
      <c r="V30" s="137" t="s">
        <v>3991</v>
      </c>
      <c r="W30" s="137" t="s">
        <v>4008</v>
      </c>
      <c r="X30" s="137" t="s">
        <v>4009</v>
      </c>
      <c r="Y30" s="607" t="s">
        <v>3781</v>
      </c>
      <c r="Z30" s="137" t="s">
        <v>109</v>
      </c>
      <c r="AA30" s="137" t="s">
        <v>4010</v>
      </c>
      <c r="AB30" s="137"/>
      <c r="AC30" s="137"/>
      <c r="AD30" s="137" t="s">
        <v>4011</v>
      </c>
      <c r="AE30" s="137"/>
      <c r="AF30" s="137"/>
      <c r="AG30" s="137" t="s">
        <v>4011</v>
      </c>
      <c r="AH30" s="137" t="s">
        <v>4012</v>
      </c>
      <c r="AI30" s="137" t="s">
        <v>3819</v>
      </c>
      <c r="AJ30" s="205"/>
      <c r="AK30" s="205"/>
      <c r="AL30" s="205"/>
      <c r="AM30" s="205"/>
      <c r="AN30" s="372" t="s">
        <v>4013</v>
      </c>
      <c r="AO30" s="205"/>
    </row>
    <row r="31" spans="1:41" ht="266">
      <c r="A31" s="27" t="s">
        <v>4014</v>
      </c>
      <c r="B31" s="39" t="s">
        <v>50</v>
      </c>
      <c r="C31" s="606" t="s">
        <v>534</v>
      </c>
      <c r="D31" s="179" t="s">
        <v>52</v>
      </c>
      <c r="E31" s="1390"/>
      <c r="F31" s="137" t="s">
        <v>4015</v>
      </c>
      <c r="G31" s="137" t="s">
        <v>4016</v>
      </c>
      <c r="H31" s="137" t="s">
        <v>4017</v>
      </c>
      <c r="I31" s="137" t="s">
        <v>4018</v>
      </c>
      <c r="J31" s="1005"/>
      <c r="K31" s="137" t="s">
        <v>4318</v>
      </c>
      <c r="L31" s="137" t="s">
        <v>4019</v>
      </c>
      <c r="M31" s="521"/>
      <c r="N31" s="137" t="s">
        <v>4020</v>
      </c>
      <c r="O31" s="521"/>
      <c r="P31" s="137" t="s">
        <v>4021</v>
      </c>
      <c r="Q31" s="521"/>
      <c r="R31" s="137" t="s">
        <v>4022</v>
      </c>
      <c r="S31" s="137" t="s">
        <v>4023</v>
      </c>
      <c r="T31" s="137" t="s">
        <v>3991</v>
      </c>
      <c r="U31" s="625" t="s">
        <v>4024</v>
      </c>
      <c r="V31" s="137" t="s">
        <v>3991</v>
      </c>
      <c r="W31" s="137" t="s">
        <v>4008</v>
      </c>
      <c r="X31" s="137" t="s">
        <v>4025</v>
      </c>
      <c r="Y31" s="607" t="s">
        <v>3781</v>
      </c>
      <c r="Z31" s="137" t="s">
        <v>109</v>
      </c>
      <c r="AA31" s="137" t="s">
        <v>4026</v>
      </c>
      <c r="AB31" s="137"/>
      <c r="AC31" s="137" t="s">
        <v>130</v>
      </c>
      <c r="AD31" s="137" t="s">
        <v>4027</v>
      </c>
      <c r="AE31" s="137"/>
      <c r="AF31" s="137"/>
      <c r="AG31" s="137" t="s">
        <v>4028</v>
      </c>
      <c r="AH31" s="137" t="s">
        <v>4029</v>
      </c>
      <c r="AI31" s="137" t="s">
        <v>3819</v>
      </c>
      <c r="AJ31" s="205"/>
      <c r="AK31" s="205"/>
      <c r="AL31" s="205"/>
      <c r="AM31" s="205"/>
      <c r="AN31" s="372" t="s">
        <v>4030</v>
      </c>
      <c r="AO31" s="205"/>
    </row>
    <row r="32" spans="1:41" ht="199.5" hidden="1" customHeight="1">
      <c r="A32" s="27" t="s">
        <v>4031</v>
      </c>
      <c r="B32" s="622" t="s">
        <v>1679</v>
      </c>
      <c r="C32" s="610" t="s">
        <v>51</v>
      </c>
      <c r="D32" s="215" t="s">
        <v>112</v>
      </c>
      <c r="E32" s="1390"/>
      <c r="F32" s="521" t="s">
        <v>4032</v>
      </c>
      <c r="G32" s="521" t="s">
        <v>4033</v>
      </c>
      <c r="H32" s="521" t="s">
        <v>4034</v>
      </c>
      <c r="I32" s="521" t="s">
        <v>3857</v>
      </c>
      <c r="J32" s="521"/>
      <c r="K32" s="521"/>
      <c r="L32" s="521" t="s">
        <v>3857</v>
      </c>
      <c r="M32" s="521"/>
      <c r="N32" s="521" t="s">
        <v>3857</v>
      </c>
      <c r="O32" s="521"/>
      <c r="P32" s="521" t="s">
        <v>4035</v>
      </c>
      <c r="Q32" s="521"/>
      <c r="R32" s="521" t="s">
        <v>4036</v>
      </c>
      <c r="S32" s="521" t="s">
        <v>4037</v>
      </c>
      <c r="T32" s="521" t="s">
        <v>4038</v>
      </c>
      <c r="U32" s="521"/>
      <c r="V32" s="521" t="s">
        <v>4038</v>
      </c>
      <c r="W32" s="521" t="s">
        <v>3891</v>
      </c>
      <c r="X32" s="521" t="s">
        <v>4039</v>
      </c>
      <c r="Y32" s="611" t="s">
        <v>3781</v>
      </c>
      <c r="Z32" s="521" t="s">
        <v>698</v>
      </c>
      <c r="AA32" s="521" t="s">
        <v>698</v>
      </c>
      <c r="AB32" s="521"/>
      <c r="AC32" s="521"/>
      <c r="AD32" s="521" t="s">
        <v>4040</v>
      </c>
      <c r="AE32" s="521" t="s">
        <v>4041</v>
      </c>
      <c r="AF32" s="521" t="s">
        <v>4042</v>
      </c>
      <c r="AG32" s="521" t="s">
        <v>4043</v>
      </c>
      <c r="AH32" s="521" t="s">
        <v>4044</v>
      </c>
      <c r="AI32" s="521" t="s">
        <v>4045</v>
      </c>
      <c r="AJ32" s="612"/>
      <c r="AK32" s="612"/>
      <c r="AL32" s="612"/>
      <c r="AM32" s="612"/>
      <c r="AN32" s="612" t="s">
        <v>4046</v>
      </c>
      <c r="AO32" s="612"/>
    </row>
    <row r="33" spans="1:41" ht="238">
      <c r="A33" s="27" t="s">
        <v>4031</v>
      </c>
      <c r="B33" s="39" t="s">
        <v>50</v>
      </c>
      <c r="C33" s="609" t="s">
        <v>51</v>
      </c>
      <c r="D33" s="136" t="s">
        <v>52</v>
      </c>
      <c r="E33" s="1390"/>
      <c r="F33" s="137" t="s">
        <v>4047</v>
      </c>
      <c r="G33" s="137" t="s">
        <v>4048</v>
      </c>
      <c r="H33" s="137" t="s">
        <v>3823</v>
      </c>
      <c r="I33" s="137" t="s">
        <v>4049</v>
      </c>
      <c r="J33" s="974"/>
      <c r="K33" s="137" t="s">
        <v>4319</v>
      </c>
      <c r="L33" s="137" t="s">
        <v>4050</v>
      </c>
      <c r="M33" s="521"/>
      <c r="N33" s="137" t="s">
        <v>4051</v>
      </c>
      <c r="O33" s="521"/>
      <c r="P33" s="137" t="s">
        <v>4052</v>
      </c>
      <c r="Q33" s="521"/>
      <c r="R33" s="137" t="s">
        <v>349</v>
      </c>
      <c r="S33" s="137" t="s">
        <v>4053</v>
      </c>
      <c r="T33" s="137" t="s">
        <v>4054</v>
      </c>
      <c r="U33" s="147" t="s">
        <v>4055</v>
      </c>
      <c r="V33" s="137" t="s">
        <v>4054</v>
      </c>
      <c r="W33" s="137" t="s">
        <v>4008</v>
      </c>
      <c r="X33" s="137" t="s">
        <v>4056</v>
      </c>
      <c r="Y33" s="607" t="s">
        <v>3781</v>
      </c>
      <c r="Z33" s="137" t="s">
        <v>698</v>
      </c>
      <c r="AA33" s="137" t="s">
        <v>4057</v>
      </c>
      <c r="AB33" s="137" t="s">
        <v>4058</v>
      </c>
      <c r="AC33" s="137" t="s">
        <v>130</v>
      </c>
      <c r="AD33" s="137"/>
      <c r="AE33" s="137"/>
      <c r="AF33" s="137"/>
      <c r="AG33" s="137"/>
      <c r="AH33" s="137" t="s">
        <v>4059</v>
      </c>
      <c r="AI33" s="137" t="s">
        <v>4060</v>
      </c>
      <c r="AJ33" s="205"/>
      <c r="AK33" s="205"/>
      <c r="AL33" s="205"/>
      <c r="AM33" s="205"/>
      <c r="AN33" s="372" t="s">
        <v>4061</v>
      </c>
      <c r="AO33" s="205"/>
    </row>
    <row r="34" spans="1:41" ht="126">
      <c r="A34" s="27" t="s">
        <v>3990</v>
      </c>
      <c r="B34" s="39" t="s">
        <v>50</v>
      </c>
      <c r="C34" s="609" t="s">
        <v>51</v>
      </c>
      <c r="D34" s="179" t="s">
        <v>52</v>
      </c>
      <c r="E34" s="1390"/>
      <c r="F34" s="137" t="s">
        <v>4062</v>
      </c>
      <c r="G34" s="137" t="s">
        <v>4063</v>
      </c>
      <c r="H34" s="137" t="s">
        <v>3823</v>
      </c>
      <c r="I34" s="137" t="s">
        <v>4064</v>
      </c>
      <c r="J34" s="1005"/>
      <c r="K34" s="137" t="s">
        <v>4320</v>
      </c>
      <c r="L34" s="137" t="s">
        <v>4065</v>
      </c>
      <c r="M34" s="521"/>
      <c r="N34" s="137" t="s">
        <v>4066</v>
      </c>
      <c r="O34" s="521"/>
      <c r="P34" s="137" t="s">
        <v>4067</v>
      </c>
      <c r="Q34" s="521"/>
      <c r="R34" s="137" t="s">
        <v>349</v>
      </c>
      <c r="S34" s="137" t="s">
        <v>4068</v>
      </c>
      <c r="T34" s="137" t="s">
        <v>4054</v>
      </c>
      <c r="U34" s="137" t="s">
        <v>4054</v>
      </c>
      <c r="V34" s="137" t="s">
        <v>4054</v>
      </c>
      <c r="W34" s="137" t="s">
        <v>3891</v>
      </c>
      <c r="X34" s="137" t="s">
        <v>4069</v>
      </c>
      <c r="Y34" s="607" t="s">
        <v>3781</v>
      </c>
      <c r="Z34" s="137" t="s">
        <v>698</v>
      </c>
      <c r="AA34" s="137" t="s">
        <v>4070</v>
      </c>
      <c r="AB34" s="137" t="s">
        <v>4071</v>
      </c>
      <c r="AC34" s="137" t="s">
        <v>132</v>
      </c>
      <c r="AD34" s="137" t="s">
        <v>109</v>
      </c>
      <c r="AE34" s="137"/>
      <c r="AF34" s="137"/>
      <c r="AG34" s="137" t="s">
        <v>109</v>
      </c>
      <c r="AH34" s="137" t="s">
        <v>4072</v>
      </c>
      <c r="AI34" s="137" t="s">
        <v>4060</v>
      </c>
      <c r="AJ34" s="205"/>
      <c r="AK34" s="205"/>
      <c r="AL34" s="205"/>
      <c r="AM34" s="205"/>
      <c r="AN34" s="372" t="s">
        <v>4061</v>
      </c>
      <c r="AO34" s="205"/>
    </row>
    <row r="35" spans="1:41" ht="98" hidden="1">
      <c r="A35" s="626"/>
      <c r="B35" s="622" t="s">
        <v>50</v>
      </c>
      <c r="C35" s="627"/>
      <c r="D35" s="628"/>
      <c r="E35" s="1390"/>
      <c r="F35" s="521" t="s">
        <v>4073</v>
      </c>
      <c r="G35" s="629" t="s">
        <v>4074</v>
      </c>
      <c r="H35" s="629" t="s">
        <v>4075</v>
      </c>
      <c r="I35" s="629" t="s">
        <v>4076</v>
      </c>
      <c r="J35" s="629"/>
      <c r="K35" s="629"/>
      <c r="L35" s="629" t="s">
        <v>4077</v>
      </c>
      <c r="M35" s="629"/>
      <c r="N35" s="629" t="s">
        <v>4078</v>
      </c>
      <c r="O35" s="629"/>
      <c r="P35" s="629" t="s">
        <v>4079</v>
      </c>
      <c r="Q35" s="629"/>
      <c r="R35" s="629" t="s">
        <v>85</v>
      </c>
      <c r="S35" s="629" t="s">
        <v>130</v>
      </c>
      <c r="T35" s="629" t="s">
        <v>4054</v>
      </c>
      <c r="U35" s="629" t="s">
        <v>4054</v>
      </c>
      <c r="V35" s="629" t="s">
        <v>4054</v>
      </c>
      <c r="W35" s="629" t="s">
        <v>3891</v>
      </c>
      <c r="X35" s="629" t="s">
        <v>4080</v>
      </c>
      <c r="Y35" s="630" t="s">
        <v>3781</v>
      </c>
      <c r="Z35" s="629" t="s">
        <v>698</v>
      </c>
      <c r="AA35" s="629" t="s">
        <v>109</v>
      </c>
      <c r="AB35" s="629"/>
      <c r="AC35" s="629"/>
      <c r="AD35" s="629" t="s">
        <v>3919</v>
      </c>
      <c r="AE35" s="629" t="s">
        <v>3919</v>
      </c>
      <c r="AF35" s="629" t="s">
        <v>3919</v>
      </c>
      <c r="AG35" s="629" t="s">
        <v>3919</v>
      </c>
      <c r="AH35" s="629" t="s">
        <v>4072</v>
      </c>
      <c r="AI35" s="629" t="s">
        <v>3819</v>
      </c>
      <c r="AJ35" s="612"/>
      <c r="AK35" s="612"/>
      <c r="AL35" s="612"/>
      <c r="AM35" s="612"/>
      <c r="AN35" s="612"/>
      <c r="AO35" s="612"/>
    </row>
  </sheetData>
  <mergeCells count="58">
    <mergeCell ref="G4:H4"/>
    <mergeCell ref="A1:AO1"/>
    <mergeCell ref="A2:T2"/>
    <mergeCell ref="Z2:AG2"/>
    <mergeCell ref="AJ2:AO2"/>
    <mergeCell ref="G3:H3"/>
    <mergeCell ref="G5:H5"/>
    <mergeCell ref="G6:H6"/>
    <mergeCell ref="G7:H7"/>
    <mergeCell ref="U7:U8"/>
    <mergeCell ref="A9:A12"/>
    <mergeCell ref="B9:B12"/>
    <mergeCell ref="C9:C12"/>
    <mergeCell ref="D9:D12"/>
    <mergeCell ref="R9:U9"/>
    <mergeCell ref="J12:K12"/>
    <mergeCell ref="I9:Q9"/>
    <mergeCell ref="I10:Q11"/>
    <mergeCell ref="Z9:AI9"/>
    <mergeCell ref="AJ9:AO9"/>
    <mergeCell ref="E10:E13"/>
    <mergeCell ref="F10:F13"/>
    <mergeCell ref="G10:G13"/>
    <mergeCell ref="H10:H13"/>
    <mergeCell ref="R10:R13"/>
    <mergeCell ref="S10:S13"/>
    <mergeCell ref="T10:T13"/>
    <mergeCell ref="AO10:AO13"/>
    <mergeCell ref="W12:W13"/>
    <mergeCell ref="X12:X13"/>
    <mergeCell ref="Y12:Y13"/>
    <mergeCell ref="Z12:Z13"/>
    <mergeCell ref="AA12:AA13"/>
    <mergeCell ref="AB12:AB13"/>
    <mergeCell ref="AM10:AM13"/>
    <mergeCell ref="AH12:AH13"/>
    <mergeCell ref="E14:E20"/>
    <mergeCell ref="AC12:AC13"/>
    <mergeCell ref="AD12:AD13"/>
    <mergeCell ref="AH10:AH11"/>
    <mergeCell ref="AI10:AI11"/>
    <mergeCell ref="AJ10:AJ13"/>
    <mergeCell ref="E21:E25"/>
    <mergeCell ref="E26:E29"/>
    <mergeCell ref="E30:E35"/>
    <mergeCell ref="AN10:AN13"/>
    <mergeCell ref="AI12:AI13"/>
    <mergeCell ref="U10:U13"/>
    <mergeCell ref="V10:V13"/>
    <mergeCell ref="W10:Y11"/>
    <mergeCell ref="Z10:AC11"/>
    <mergeCell ref="AD10:AF11"/>
    <mergeCell ref="AG10:AG11"/>
    <mergeCell ref="AE12:AE13"/>
    <mergeCell ref="AF12:AF13"/>
    <mergeCell ref="AG12:AG13"/>
    <mergeCell ref="AK10:AK13"/>
    <mergeCell ref="AL10:AL1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A1:AO64"/>
  <sheetViews>
    <sheetView showGridLines="0" topLeftCell="A39" zoomScale="80" zoomScaleNormal="80" workbookViewId="0">
      <pane xSplit="1" topLeftCell="B1" activePane="topRight" state="frozen"/>
      <selection activeCell="A4" sqref="A4"/>
      <selection pane="topRight" activeCell="J44" sqref="J44"/>
    </sheetView>
  </sheetViews>
  <sheetFormatPr defaultRowHeight="14"/>
  <cols>
    <col min="1" max="1" width="40.4140625" customWidth="1"/>
    <col min="2" max="2" width="21.6640625" style="91" customWidth="1"/>
    <col min="3" max="3" width="17.08203125" style="102" customWidth="1"/>
    <col min="4" max="4" width="40.4140625" style="102" hidden="1" customWidth="1"/>
    <col min="5" max="5" width="40.4140625" style="102" customWidth="1"/>
    <col min="6" max="6" width="40.4140625" style="91" customWidth="1"/>
    <col min="7" max="8" width="40.4140625" style="102" hidden="1" customWidth="1"/>
    <col min="9" max="17" width="40.4140625" style="102" customWidth="1"/>
    <col min="18" max="19" width="40.4140625" style="102" hidden="1" customWidth="1"/>
    <col min="20" max="20" width="40.4140625" style="91" hidden="1" customWidth="1"/>
    <col min="21" max="26" width="40.4140625" style="102" hidden="1" customWidth="1"/>
    <col min="27" max="28" width="40.4140625" style="91" hidden="1" customWidth="1"/>
    <col min="29" max="29" width="40.4140625" style="102" hidden="1" customWidth="1"/>
    <col min="30" max="31" width="40.4140625" style="91" hidden="1" customWidth="1"/>
    <col min="32" max="33" width="40.4140625" style="102" hidden="1" customWidth="1"/>
    <col min="34" max="35" width="40.4140625" style="102" customWidth="1"/>
    <col min="36" max="36" width="16.83203125" style="102" hidden="1" customWidth="1"/>
    <col min="37" max="38" width="19.25" style="102" hidden="1" customWidth="1"/>
    <col min="39" max="39" width="15.25" style="102" hidden="1" customWidth="1"/>
    <col min="40" max="40" width="17.25" style="102" hidden="1" customWidth="1"/>
    <col min="41" max="41" width="15.25" style="102" hidden="1" customWidth="1"/>
  </cols>
  <sheetData>
    <row r="1" spans="1:41" ht="28">
      <c r="B1" s="1312" t="s">
        <v>2965</v>
      </c>
      <c r="C1" s="1312"/>
      <c r="D1" s="1312"/>
      <c r="E1" s="1312"/>
      <c r="F1" s="1312"/>
      <c r="G1" s="1312"/>
      <c r="H1" s="1312"/>
      <c r="I1" s="1312"/>
      <c r="J1" s="1312"/>
      <c r="K1" s="1312"/>
      <c r="L1" s="1312"/>
      <c r="M1" s="1312"/>
      <c r="N1" s="1312"/>
      <c r="O1" s="1312"/>
      <c r="P1" s="1312"/>
      <c r="Q1" s="1312"/>
      <c r="R1" s="1312"/>
      <c r="S1" s="1312"/>
      <c r="T1" s="1312"/>
      <c r="U1" s="1312"/>
      <c r="V1" s="1312"/>
      <c r="W1" s="1312"/>
      <c r="X1" s="1312"/>
      <c r="Y1" s="1312"/>
      <c r="Z1" s="1312"/>
      <c r="AA1" s="1312"/>
      <c r="AB1" s="1312"/>
      <c r="AC1" s="1312"/>
      <c r="AD1" s="1312"/>
      <c r="AE1" s="1312"/>
      <c r="AF1" s="1312"/>
      <c r="AG1" s="1312"/>
      <c r="AH1" s="1312"/>
      <c r="AI1" s="1312"/>
      <c r="AJ1" s="1312"/>
      <c r="AK1" s="1312"/>
      <c r="AL1" s="1312"/>
      <c r="AM1" s="1312"/>
      <c r="AN1" s="1312"/>
      <c r="AO1" s="1312"/>
    </row>
    <row r="2" spans="1:41" ht="40" customHeight="1">
      <c r="B2" s="1313" t="s">
        <v>667</v>
      </c>
      <c r="C2" s="1313"/>
      <c r="D2" s="1313"/>
      <c r="E2" s="1313"/>
      <c r="F2" s="1313"/>
      <c r="G2" s="1313"/>
      <c r="H2" s="1313"/>
      <c r="I2" s="1313"/>
      <c r="J2" s="1313"/>
      <c r="K2" s="1313"/>
      <c r="L2" s="1313"/>
      <c r="M2" s="1313"/>
      <c r="N2" s="1313"/>
      <c r="O2" s="1313"/>
      <c r="P2" s="1313"/>
      <c r="Q2" s="1313"/>
      <c r="R2" s="1313"/>
      <c r="S2" s="1313"/>
      <c r="T2" s="1313"/>
      <c r="U2" s="835"/>
      <c r="V2" s="835"/>
      <c r="W2" s="836"/>
      <c r="X2" s="836"/>
      <c r="Y2" s="836"/>
      <c r="Z2" s="1314" t="s">
        <v>668</v>
      </c>
      <c r="AA2" s="1314"/>
      <c r="AB2" s="1314"/>
      <c r="AC2" s="1314"/>
      <c r="AD2" s="1314"/>
      <c r="AE2" s="1314"/>
      <c r="AF2" s="1314"/>
      <c r="AG2" s="1314"/>
      <c r="AH2" s="836"/>
      <c r="AI2" s="836"/>
      <c r="AJ2" s="1315" t="s">
        <v>669</v>
      </c>
      <c r="AK2" s="1315"/>
      <c r="AL2" s="1315"/>
      <c r="AM2" s="1315"/>
      <c r="AN2" s="1315"/>
      <c r="AO2" s="1315"/>
    </row>
    <row r="3" spans="1:41" ht="79" customHeight="1">
      <c r="B3" s="431"/>
      <c r="C3" s="766"/>
      <c r="D3" s="766"/>
      <c r="E3" s="766"/>
      <c r="F3" s="114" t="s">
        <v>659</v>
      </c>
      <c r="G3" s="1112" t="s">
        <v>660</v>
      </c>
      <c r="H3" s="1113"/>
      <c r="I3" s="768"/>
      <c r="J3" s="670" t="s">
        <v>4292</v>
      </c>
      <c r="K3" s="671" t="s">
        <v>4293</v>
      </c>
      <c r="L3" s="432"/>
      <c r="M3" s="432"/>
      <c r="N3" s="432"/>
      <c r="O3" s="432"/>
      <c r="P3" s="432"/>
      <c r="Q3" s="767"/>
      <c r="R3" s="433"/>
      <c r="S3" s="434"/>
      <c r="T3" s="1280" t="s">
        <v>664</v>
      </c>
      <c r="U3" s="435"/>
      <c r="V3" s="435"/>
      <c r="W3" s="436"/>
      <c r="X3" s="436"/>
      <c r="Y3" s="436"/>
      <c r="Z3" s="436"/>
      <c r="AA3" s="437"/>
      <c r="AB3" s="436"/>
      <c r="AC3" s="436"/>
      <c r="AD3" s="835"/>
      <c r="AE3" s="835"/>
      <c r="AF3" s="836"/>
      <c r="AG3" s="836"/>
      <c r="AH3" s="836"/>
      <c r="AI3" s="836"/>
      <c r="AJ3" s="837"/>
      <c r="AK3" s="837"/>
      <c r="AL3" s="837"/>
      <c r="AM3" s="837"/>
      <c r="AN3" s="837"/>
      <c r="AO3" s="837"/>
    </row>
    <row r="4" spans="1:41" ht="40" customHeight="1">
      <c r="B4" s="431"/>
      <c r="C4" s="766"/>
      <c r="D4" s="766"/>
      <c r="E4" s="766"/>
      <c r="F4" s="38" t="s">
        <v>51</v>
      </c>
      <c r="G4" s="1104" t="s">
        <v>661</v>
      </c>
      <c r="H4" s="1166"/>
      <c r="I4" s="768"/>
      <c r="J4" s="672" t="s">
        <v>4294</v>
      </c>
      <c r="K4" s="578" t="s">
        <v>4295</v>
      </c>
      <c r="L4" s="432"/>
      <c r="M4" s="432"/>
      <c r="N4" s="432"/>
      <c r="O4" s="432"/>
      <c r="P4" s="432"/>
      <c r="Q4" s="767"/>
      <c r="R4" s="433"/>
      <c r="S4" s="434"/>
      <c r="T4" s="1167"/>
      <c r="U4" s="435"/>
      <c r="V4" s="435"/>
      <c r="W4" s="436"/>
      <c r="X4" s="436"/>
      <c r="Y4" s="436"/>
      <c r="Z4" s="436"/>
      <c r="AA4" s="437"/>
      <c r="AB4" s="436"/>
      <c r="AC4" s="436"/>
      <c r="AD4" s="835"/>
      <c r="AE4" s="835"/>
      <c r="AF4" s="836"/>
      <c r="AG4" s="836"/>
      <c r="AH4" s="836"/>
      <c r="AI4" s="836"/>
      <c r="AJ4" s="837"/>
      <c r="AK4" s="837"/>
      <c r="AL4" s="837"/>
      <c r="AM4" s="837"/>
      <c r="AN4" s="837"/>
      <c r="AO4" s="837"/>
    </row>
    <row r="5" spans="1:41" ht="40" customHeight="1">
      <c r="B5" s="431"/>
      <c r="C5" s="766"/>
      <c r="D5" s="766"/>
      <c r="E5" s="766"/>
      <c r="F5" s="113" t="s">
        <v>534</v>
      </c>
      <c r="G5" s="1104" t="s">
        <v>662</v>
      </c>
      <c r="H5" s="1166"/>
      <c r="I5" s="768"/>
      <c r="J5" s="673" t="s">
        <v>4296</v>
      </c>
      <c r="K5" s="674" t="s">
        <v>4297</v>
      </c>
      <c r="L5" s="432"/>
      <c r="M5" s="432"/>
      <c r="N5" s="432"/>
      <c r="O5" s="432"/>
      <c r="P5" s="432"/>
      <c r="Q5" s="767"/>
      <c r="R5" s="433"/>
      <c r="S5" s="434"/>
      <c r="T5" s="1167"/>
      <c r="U5" s="435"/>
      <c r="V5" s="435"/>
      <c r="W5" s="436"/>
      <c r="X5" s="436"/>
      <c r="Y5" s="436"/>
      <c r="Z5" s="436"/>
      <c r="AA5" s="437"/>
      <c r="AB5" s="436"/>
      <c r="AC5" s="436"/>
      <c r="AD5" s="835"/>
      <c r="AE5" s="835"/>
      <c r="AF5" s="836"/>
      <c r="AG5" s="836"/>
      <c r="AH5" s="836"/>
      <c r="AI5" s="836"/>
      <c r="AJ5" s="837"/>
      <c r="AK5" s="837"/>
      <c r="AL5" s="837"/>
      <c r="AM5" s="837"/>
      <c r="AN5" s="837"/>
      <c r="AO5" s="837"/>
    </row>
    <row r="6" spans="1:41" ht="61" customHeight="1">
      <c r="B6" s="431"/>
      <c r="C6" s="766"/>
      <c r="D6" s="766"/>
      <c r="E6" s="766"/>
      <c r="F6" s="48" t="s">
        <v>111</v>
      </c>
      <c r="G6" s="1104" t="s">
        <v>663</v>
      </c>
      <c r="H6" s="1166"/>
      <c r="I6" s="768"/>
      <c r="J6" s="675" t="s">
        <v>4298</v>
      </c>
      <c r="K6" s="578" t="s">
        <v>4299</v>
      </c>
      <c r="L6" s="432"/>
      <c r="M6" s="432"/>
      <c r="N6" s="432"/>
      <c r="O6" s="432"/>
      <c r="P6" s="432"/>
      <c r="Q6" s="767"/>
      <c r="R6" s="433"/>
      <c r="S6" s="434"/>
      <c r="T6" s="1167"/>
      <c r="U6" s="435"/>
      <c r="V6" s="435"/>
      <c r="W6" s="436"/>
      <c r="X6" s="436"/>
      <c r="Y6" s="436"/>
      <c r="Z6" s="436"/>
      <c r="AA6" s="437"/>
      <c r="AB6" s="436"/>
      <c r="AC6" s="436"/>
      <c r="AD6" s="835"/>
      <c r="AE6" s="835"/>
      <c r="AF6" s="836"/>
      <c r="AG6" s="836"/>
      <c r="AH6" s="836"/>
      <c r="AI6" s="836"/>
      <c r="AJ6" s="837"/>
      <c r="AK6" s="837"/>
      <c r="AL6" s="837"/>
      <c r="AM6" s="837"/>
      <c r="AN6" s="837"/>
      <c r="AO6" s="837"/>
    </row>
    <row r="7" spans="1:41" ht="40" customHeight="1">
      <c r="B7" s="431"/>
      <c r="C7" s="766"/>
      <c r="D7" s="766"/>
      <c r="E7" s="766"/>
      <c r="F7" s="126" t="s">
        <v>665</v>
      </c>
      <c r="G7" s="1169" t="s">
        <v>666</v>
      </c>
      <c r="H7" s="1169"/>
      <c r="I7" s="432"/>
      <c r="J7" s="432"/>
      <c r="K7" s="432"/>
      <c r="L7" s="432"/>
      <c r="M7" s="432"/>
      <c r="N7" s="432"/>
      <c r="O7" s="432"/>
      <c r="P7" s="432"/>
      <c r="Q7" s="767"/>
      <c r="R7" s="433"/>
      <c r="S7" s="434"/>
      <c r="T7" s="1168"/>
      <c r="U7" s="435"/>
      <c r="V7" s="435"/>
      <c r="W7" s="436"/>
      <c r="X7" s="436"/>
      <c r="Y7" s="436"/>
      <c r="Z7" s="436"/>
      <c r="AA7" s="437"/>
      <c r="AB7" s="436"/>
      <c r="AC7" s="436"/>
      <c r="AD7" s="835"/>
      <c r="AE7" s="835"/>
      <c r="AF7" s="836"/>
      <c r="AG7" s="836"/>
      <c r="AH7" s="836"/>
      <c r="AI7" s="836"/>
      <c r="AJ7" s="837"/>
      <c r="AK7" s="837"/>
      <c r="AL7" s="837"/>
      <c r="AM7" s="837"/>
      <c r="AN7" s="837"/>
      <c r="AO7" s="837"/>
    </row>
    <row r="8" spans="1:41" ht="18.75" customHeight="1">
      <c r="A8" s="1117" t="s">
        <v>0</v>
      </c>
      <c r="B8" s="1117" t="s">
        <v>1</v>
      </c>
      <c r="C8" s="1118" t="s">
        <v>2</v>
      </c>
      <c r="D8" s="1290" t="s">
        <v>3</v>
      </c>
      <c r="E8" s="838" t="s">
        <v>4</v>
      </c>
      <c r="F8" s="438" t="s">
        <v>5</v>
      </c>
      <c r="G8" s="838" t="s">
        <v>6</v>
      </c>
      <c r="H8" s="838" t="s">
        <v>7</v>
      </c>
      <c r="I8" s="1399" t="s">
        <v>8</v>
      </c>
      <c r="J8" s="1399"/>
      <c r="K8" s="1399"/>
      <c r="L8" s="1399"/>
      <c r="M8" s="1399"/>
      <c r="N8" s="1399"/>
      <c r="O8" s="1399"/>
      <c r="P8" s="1399"/>
      <c r="Q8" s="845"/>
      <c r="R8" s="1320" t="s">
        <v>9</v>
      </c>
      <c r="S8" s="1321"/>
      <c r="T8" s="1401"/>
      <c r="U8" s="1322"/>
      <c r="V8" s="843"/>
      <c r="W8" s="439"/>
      <c r="X8" s="439"/>
      <c r="Y8" s="439"/>
      <c r="Z8" s="1400" t="s">
        <v>10</v>
      </c>
      <c r="AA8" s="1400"/>
      <c r="AB8" s="1400"/>
      <c r="AC8" s="1400"/>
      <c r="AD8" s="1400"/>
      <c r="AE8" s="1400"/>
      <c r="AF8" s="1400"/>
      <c r="AG8" s="1400"/>
      <c r="AH8" s="1400"/>
      <c r="AI8" s="1400"/>
      <c r="AJ8" s="1324" t="s">
        <v>671</v>
      </c>
      <c r="AK8" s="1325"/>
      <c r="AL8" s="1325"/>
      <c r="AM8" s="1325"/>
      <c r="AN8" s="1325"/>
      <c r="AO8" s="1325"/>
    </row>
    <row r="9" spans="1:41" ht="18.75" customHeight="1">
      <c r="A9" s="1117"/>
      <c r="B9" s="1117"/>
      <c r="C9" s="1118"/>
      <c r="D9" s="1290"/>
      <c r="E9" s="1335" t="s">
        <v>11</v>
      </c>
      <c r="F9" s="1335" t="s">
        <v>672</v>
      </c>
      <c r="G9" s="1335" t="s">
        <v>13</v>
      </c>
      <c r="H9" s="1335" t="s">
        <v>14</v>
      </c>
      <c r="I9" s="1326" t="s">
        <v>15</v>
      </c>
      <c r="J9" s="1327"/>
      <c r="K9" s="1327"/>
      <c r="L9" s="1327"/>
      <c r="M9" s="1327"/>
      <c r="N9" s="1327"/>
      <c r="O9" s="1327"/>
      <c r="P9" s="1327"/>
      <c r="Q9" s="1328"/>
      <c r="R9" s="1335" t="s">
        <v>16</v>
      </c>
      <c r="S9" s="1335" t="s">
        <v>17</v>
      </c>
      <c r="T9" s="1335" t="s">
        <v>2399</v>
      </c>
      <c r="U9" s="1336" t="s">
        <v>19</v>
      </c>
      <c r="V9" s="1336" t="s">
        <v>2741</v>
      </c>
      <c r="W9" s="1408" t="s">
        <v>20</v>
      </c>
      <c r="X9" s="1409"/>
      <c r="Y9" s="1410"/>
      <c r="Z9" s="1407" t="s">
        <v>21</v>
      </c>
      <c r="AA9" s="1407"/>
      <c r="AB9" s="1407"/>
      <c r="AC9" s="1407"/>
      <c r="AD9" s="1408" t="s">
        <v>673</v>
      </c>
      <c r="AE9" s="1409"/>
      <c r="AF9" s="1410"/>
      <c r="AG9" s="1407" t="s">
        <v>22</v>
      </c>
      <c r="AH9" s="1414" t="s">
        <v>23</v>
      </c>
      <c r="AI9" s="1414" t="s">
        <v>24</v>
      </c>
      <c r="AJ9" s="1316" t="s">
        <v>674</v>
      </c>
      <c r="AK9" s="1316" t="s">
        <v>675</v>
      </c>
      <c r="AL9" s="1316" t="s">
        <v>676</v>
      </c>
      <c r="AM9" s="1316" t="s">
        <v>677</v>
      </c>
      <c r="AN9" s="1350" t="s">
        <v>678</v>
      </c>
      <c r="AO9" s="1350" t="s">
        <v>679</v>
      </c>
    </row>
    <row r="10" spans="1:41" ht="19.5" customHeight="1">
      <c r="A10" s="1117"/>
      <c r="B10" s="1117"/>
      <c r="C10" s="1118"/>
      <c r="D10" s="1290"/>
      <c r="E10" s="1335"/>
      <c r="F10" s="1335"/>
      <c r="G10" s="1335"/>
      <c r="H10" s="1335"/>
      <c r="I10" s="1329"/>
      <c r="J10" s="1330"/>
      <c r="K10" s="1330"/>
      <c r="L10" s="1330"/>
      <c r="M10" s="1330"/>
      <c r="N10" s="1330"/>
      <c r="O10" s="1330"/>
      <c r="P10" s="1330"/>
      <c r="Q10" s="1331"/>
      <c r="R10" s="1335"/>
      <c r="S10" s="1335"/>
      <c r="T10" s="1335"/>
      <c r="U10" s="1337"/>
      <c r="V10" s="1337"/>
      <c r="W10" s="1411"/>
      <c r="X10" s="1412"/>
      <c r="Y10" s="1413"/>
      <c r="Z10" s="1407"/>
      <c r="AA10" s="1407"/>
      <c r="AB10" s="1407"/>
      <c r="AC10" s="1407"/>
      <c r="AD10" s="1411"/>
      <c r="AE10" s="1412"/>
      <c r="AF10" s="1413"/>
      <c r="AG10" s="1407"/>
      <c r="AH10" s="1415"/>
      <c r="AI10" s="1415"/>
      <c r="AJ10" s="1316"/>
      <c r="AK10" s="1316"/>
      <c r="AL10" s="1316"/>
      <c r="AM10" s="1316"/>
      <c r="AN10" s="1350"/>
      <c r="AO10" s="1350"/>
    </row>
    <row r="11" spans="1:41" ht="24.75" customHeight="1">
      <c r="A11" s="1117"/>
      <c r="B11" s="1117"/>
      <c r="C11" s="1118"/>
      <c r="D11" s="1290"/>
      <c r="E11" s="1335"/>
      <c r="F11" s="1335"/>
      <c r="G11" s="1335"/>
      <c r="H11" s="1335"/>
      <c r="I11" s="772"/>
      <c r="J11" s="1366" t="s">
        <v>4300</v>
      </c>
      <c r="K11" s="1366"/>
      <c r="L11" s="774"/>
      <c r="M11" s="1355" t="s">
        <v>4303</v>
      </c>
      <c r="N11" s="765"/>
      <c r="O11" s="1355" t="s">
        <v>4304</v>
      </c>
      <c r="P11" s="765"/>
      <c r="Q11" s="1355" t="s">
        <v>4305</v>
      </c>
      <c r="R11" s="1335"/>
      <c r="S11" s="1335"/>
      <c r="T11" s="1335"/>
      <c r="U11" s="1337"/>
      <c r="V11" s="1337"/>
      <c r="W11" s="1165" t="s">
        <v>26</v>
      </c>
      <c r="X11" s="1165" t="s">
        <v>27</v>
      </c>
      <c r="Y11" s="1165" t="s">
        <v>28</v>
      </c>
      <c r="Z11" s="1164" t="s">
        <v>29</v>
      </c>
      <c r="AA11" s="1164" t="s">
        <v>2402</v>
      </c>
      <c r="AB11" s="1164" t="s">
        <v>31</v>
      </c>
      <c r="AC11" s="1164" t="s">
        <v>32</v>
      </c>
      <c r="AD11" s="1164" t="s">
        <v>680</v>
      </c>
      <c r="AE11" s="1164" t="s">
        <v>34</v>
      </c>
      <c r="AF11" s="1165" t="s">
        <v>35</v>
      </c>
      <c r="AG11" s="1164" t="s">
        <v>681</v>
      </c>
      <c r="AH11" s="1165" t="s">
        <v>37</v>
      </c>
      <c r="AI11" s="1165" t="s">
        <v>46</v>
      </c>
      <c r="AJ11" s="1316"/>
      <c r="AK11" s="1316"/>
      <c r="AL11" s="1316"/>
      <c r="AM11" s="1316"/>
      <c r="AN11" s="1350"/>
      <c r="AO11" s="1350"/>
    </row>
    <row r="12" spans="1:41" ht="45.75" customHeight="1">
      <c r="A12" s="417" t="s">
        <v>38</v>
      </c>
      <c r="B12" s="21" t="s">
        <v>39</v>
      </c>
      <c r="C12" s="22" t="s">
        <v>40</v>
      </c>
      <c r="D12" s="23" t="s">
        <v>41</v>
      </c>
      <c r="E12" s="1336"/>
      <c r="F12" s="1336"/>
      <c r="G12" s="1336"/>
      <c r="H12" s="1336"/>
      <c r="I12" s="840" t="s">
        <v>42</v>
      </c>
      <c r="J12" s="839" t="s">
        <v>4290</v>
      </c>
      <c r="K12" s="839" t="s">
        <v>4291</v>
      </c>
      <c r="L12" s="841" t="s">
        <v>43</v>
      </c>
      <c r="M12" s="1356"/>
      <c r="N12" s="842" t="s">
        <v>44</v>
      </c>
      <c r="O12" s="1356"/>
      <c r="P12" s="842" t="s">
        <v>45</v>
      </c>
      <c r="Q12" s="1356"/>
      <c r="R12" s="1336"/>
      <c r="S12" s="1336"/>
      <c r="T12" s="1336"/>
      <c r="U12" s="1337"/>
      <c r="V12" s="1337"/>
      <c r="W12" s="1404"/>
      <c r="X12" s="1404"/>
      <c r="Y12" s="1404"/>
      <c r="Z12" s="1165"/>
      <c r="AA12" s="1165"/>
      <c r="AB12" s="1165"/>
      <c r="AC12" s="1165"/>
      <c r="AD12" s="1165"/>
      <c r="AE12" s="1165"/>
      <c r="AF12" s="1404"/>
      <c r="AG12" s="1165"/>
      <c r="AH12" s="1404"/>
      <c r="AI12" s="1404"/>
      <c r="AJ12" s="1403"/>
      <c r="AK12" s="1403"/>
      <c r="AL12" s="1403"/>
      <c r="AM12" s="1403"/>
      <c r="AN12" s="1402"/>
      <c r="AO12" s="1402"/>
    </row>
    <row r="13" spans="1:41" ht="70" customHeight="1">
      <c r="A13" s="27" t="s">
        <v>2966</v>
      </c>
      <c r="B13" s="28" t="s">
        <v>2967</v>
      </c>
      <c r="C13" s="376" t="s">
        <v>51</v>
      </c>
      <c r="D13" s="184" t="s">
        <v>52</v>
      </c>
      <c r="E13" s="1405" t="s">
        <v>2968</v>
      </c>
      <c r="F13" s="440" t="s">
        <v>2969</v>
      </c>
      <c r="G13" s="440" t="s">
        <v>2970</v>
      </c>
      <c r="H13" s="440" t="s">
        <v>2971</v>
      </c>
      <c r="I13" s="773" t="s">
        <v>4347</v>
      </c>
      <c r="J13" s="672"/>
      <c r="K13" s="143" t="s">
        <v>130</v>
      </c>
      <c r="L13" s="471" t="s">
        <v>2972</v>
      </c>
      <c r="M13" s="769"/>
      <c r="N13" s="442"/>
      <c r="O13" s="775"/>
      <c r="P13" s="442"/>
      <c r="Q13" s="775"/>
      <c r="R13" s="440" t="s">
        <v>85</v>
      </c>
      <c r="S13" s="443"/>
      <c r="T13" s="444" t="s">
        <v>2973</v>
      </c>
      <c r="U13" s="445" t="s">
        <v>2974</v>
      </c>
      <c r="V13" s="443"/>
      <c r="W13" s="445" t="s">
        <v>2975</v>
      </c>
      <c r="X13" s="445" t="s">
        <v>2976</v>
      </c>
      <c r="Y13" s="445" t="s">
        <v>2977</v>
      </c>
      <c r="Z13" s="446" t="s">
        <v>52</v>
      </c>
      <c r="AA13" s="440" t="s">
        <v>2978</v>
      </c>
      <c r="AB13" s="447"/>
      <c r="AC13" s="448">
        <v>215489</v>
      </c>
      <c r="AD13" s="445" t="s">
        <v>2979</v>
      </c>
      <c r="AE13" s="440" t="s">
        <v>2980</v>
      </c>
      <c r="AF13" s="440" t="s">
        <v>2981</v>
      </c>
      <c r="AG13" s="449"/>
      <c r="AH13" s="441" t="s">
        <v>2982</v>
      </c>
      <c r="AI13" s="441" t="s">
        <v>2983</v>
      </c>
      <c r="AJ13" s="450"/>
      <c r="AK13" s="450"/>
      <c r="AL13" s="450"/>
      <c r="AM13" s="450"/>
      <c r="AN13" s="451"/>
      <c r="AO13" s="452"/>
    </row>
    <row r="14" spans="1:41" ht="132" customHeight="1">
      <c r="A14" s="27" t="s">
        <v>2984</v>
      </c>
      <c r="B14" s="28" t="s">
        <v>2985</v>
      </c>
      <c r="C14" s="376" t="s">
        <v>51</v>
      </c>
      <c r="D14" s="184" t="s">
        <v>52</v>
      </c>
      <c r="E14" s="1406"/>
      <c r="F14" s="445" t="s">
        <v>2986</v>
      </c>
      <c r="G14" s="445" t="s">
        <v>2987</v>
      </c>
      <c r="H14" s="445" t="s">
        <v>2988</v>
      </c>
      <c r="I14" s="441" t="s">
        <v>2989</v>
      </c>
      <c r="J14" s="673"/>
      <c r="K14" s="1021" t="s">
        <v>4348</v>
      </c>
      <c r="L14" s="441" t="s">
        <v>2990</v>
      </c>
      <c r="M14" s="769" t="s">
        <v>4731</v>
      </c>
      <c r="N14" s="441" t="s">
        <v>2991</v>
      </c>
      <c r="O14" s="769"/>
      <c r="P14" s="441" t="s">
        <v>2992</v>
      </c>
      <c r="Q14" s="769"/>
      <c r="R14" s="443" t="s">
        <v>85</v>
      </c>
      <c r="S14" s="443"/>
      <c r="T14" s="445" t="s">
        <v>2993</v>
      </c>
      <c r="U14" s="445" t="s">
        <v>2994</v>
      </c>
      <c r="V14" s="453"/>
      <c r="W14" s="101" t="s">
        <v>2995</v>
      </c>
      <c r="X14" s="454" t="s">
        <v>288</v>
      </c>
      <c r="Y14" s="445" t="s">
        <v>2977</v>
      </c>
      <c r="Z14" s="446" t="s">
        <v>52</v>
      </c>
      <c r="AA14" s="440" t="s">
        <v>2996</v>
      </c>
      <c r="AB14" s="448">
        <v>169719</v>
      </c>
      <c r="AC14" s="446"/>
      <c r="AD14" s="445" t="s">
        <v>2997</v>
      </c>
      <c r="AE14" s="440" t="s">
        <v>2980</v>
      </c>
      <c r="AF14" s="443"/>
      <c r="AG14" s="443"/>
      <c r="AH14" s="441" t="s">
        <v>2998</v>
      </c>
      <c r="AI14" s="441" t="s">
        <v>906</v>
      </c>
      <c r="AJ14" s="450"/>
      <c r="AK14" s="450"/>
      <c r="AL14" s="450"/>
      <c r="AM14" s="450"/>
      <c r="AN14" s="450"/>
      <c r="AO14" s="455"/>
    </row>
    <row r="15" spans="1:41" ht="70" customHeight="1">
      <c r="A15" s="27" t="s">
        <v>2999</v>
      </c>
      <c r="B15" s="28" t="s">
        <v>2985</v>
      </c>
      <c r="C15" s="376" t="s">
        <v>51</v>
      </c>
      <c r="D15" s="184" t="s">
        <v>52</v>
      </c>
      <c r="E15" s="1406"/>
      <c r="F15" s="445" t="s">
        <v>3000</v>
      </c>
      <c r="G15" s="445" t="s">
        <v>3001</v>
      </c>
      <c r="H15" s="440" t="s">
        <v>3002</v>
      </c>
      <c r="I15" s="441" t="s">
        <v>3003</v>
      </c>
      <c r="J15" s="672"/>
      <c r="K15" s="143" t="s">
        <v>130</v>
      </c>
      <c r="L15" s="441" t="s">
        <v>3004</v>
      </c>
      <c r="M15" s="769"/>
      <c r="N15" s="441" t="s">
        <v>3004</v>
      </c>
      <c r="O15" s="769"/>
      <c r="P15" s="441" t="s">
        <v>3004</v>
      </c>
      <c r="Q15" s="769"/>
      <c r="R15" s="443" t="s">
        <v>978</v>
      </c>
      <c r="S15" s="443" t="s">
        <v>3005</v>
      </c>
      <c r="T15" s="445" t="s">
        <v>3006</v>
      </c>
      <c r="U15" s="445" t="s">
        <v>3007</v>
      </c>
      <c r="V15" s="443"/>
      <c r="W15" s="445" t="s">
        <v>3008</v>
      </c>
      <c r="X15" s="445" t="s">
        <v>3009</v>
      </c>
      <c r="Y15" s="445" t="s">
        <v>3010</v>
      </c>
      <c r="Z15" s="446" t="s">
        <v>52</v>
      </c>
      <c r="AA15" s="440" t="s">
        <v>3011</v>
      </c>
      <c r="AB15" s="447"/>
      <c r="AC15" s="448">
        <v>168413</v>
      </c>
      <c r="AD15" s="445" t="s">
        <v>3012</v>
      </c>
      <c r="AE15" s="440" t="s">
        <v>2980</v>
      </c>
      <c r="AF15" s="443"/>
      <c r="AG15" s="443"/>
      <c r="AH15" s="441" t="s">
        <v>22</v>
      </c>
      <c r="AI15" s="441" t="s">
        <v>3013</v>
      </c>
      <c r="AJ15" s="450"/>
      <c r="AK15" s="450"/>
      <c r="AL15" s="450"/>
      <c r="AM15" s="450"/>
      <c r="AN15" s="450"/>
      <c r="AO15" s="455"/>
    </row>
    <row r="16" spans="1:41" ht="70" customHeight="1">
      <c r="A16" s="27" t="s">
        <v>3014</v>
      </c>
      <c r="B16" s="28" t="s">
        <v>2985</v>
      </c>
      <c r="C16" s="376" t="s">
        <v>51</v>
      </c>
      <c r="D16" s="184" t="s">
        <v>52</v>
      </c>
      <c r="E16" s="1406"/>
      <c r="F16" s="445" t="s">
        <v>3015</v>
      </c>
      <c r="G16" s="445" t="s">
        <v>3016</v>
      </c>
      <c r="H16" s="440" t="s">
        <v>3017</v>
      </c>
      <c r="I16" s="441" t="s">
        <v>3018</v>
      </c>
      <c r="J16" s="672"/>
      <c r="K16" s="143" t="s">
        <v>130</v>
      </c>
      <c r="L16" s="441" t="s">
        <v>3019</v>
      </c>
      <c r="M16" s="769"/>
      <c r="N16" s="441" t="s">
        <v>3020</v>
      </c>
      <c r="O16" s="769"/>
      <c r="P16" s="441" t="s">
        <v>3021</v>
      </c>
      <c r="Q16" s="769"/>
      <c r="R16" s="443" t="s">
        <v>978</v>
      </c>
      <c r="S16" s="443" t="s">
        <v>3005</v>
      </c>
      <c r="T16" s="456" t="s">
        <v>3006</v>
      </c>
      <c r="U16" s="445" t="s">
        <v>3007</v>
      </c>
      <c r="V16" s="443"/>
      <c r="W16" s="445" t="s">
        <v>2995</v>
      </c>
      <c r="X16" s="445" t="s">
        <v>3009</v>
      </c>
      <c r="Y16" s="445" t="s">
        <v>3010</v>
      </c>
      <c r="Z16" s="446" t="s">
        <v>52</v>
      </c>
      <c r="AA16" s="440" t="s">
        <v>3011</v>
      </c>
      <c r="AB16" s="447"/>
      <c r="AC16" s="448">
        <v>168413</v>
      </c>
      <c r="AD16" s="445" t="s">
        <v>3012</v>
      </c>
      <c r="AE16" s="440" t="s">
        <v>2980</v>
      </c>
      <c r="AF16" s="443"/>
      <c r="AG16" s="443"/>
      <c r="AH16" s="457" t="s">
        <v>22</v>
      </c>
      <c r="AI16" s="457" t="s">
        <v>3013</v>
      </c>
      <c r="AJ16" s="450"/>
      <c r="AK16" s="450"/>
      <c r="AL16" s="450"/>
      <c r="AM16" s="450"/>
      <c r="AN16" s="450"/>
      <c r="AO16" s="455"/>
    </row>
    <row r="17" spans="1:41" ht="70" customHeight="1">
      <c r="A17" s="27" t="s">
        <v>3022</v>
      </c>
      <c r="B17" s="28" t="s">
        <v>2985</v>
      </c>
      <c r="C17" s="376" t="s">
        <v>51</v>
      </c>
      <c r="D17" s="184" t="s">
        <v>52</v>
      </c>
      <c r="E17" s="1406"/>
      <c r="F17" s="445" t="s">
        <v>3023</v>
      </c>
      <c r="G17" s="445" t="s">
        <v>3024</v>
      </c>
      <c r="H17" s="440" t="s">
        <v>3025</v>
      </c>
      <c r="I17" s="441" t="s">
        <v>3026</v>
      </c>
      <c r="J17" s="673"/>
      <c r="K17" s="440" t="s">
        <v>4349</v>
      </c>
      <c r="L17" s="441" t="s">
        <v>3027</v>
      </c>
      <c r="M17" s="769"/>
      <c r="N17" s="441" t="s">
        <v>3028</v>
      </c>
      <c r="O17" s="769"/>
      <c r="P17" s="443"/>
      <c r="Q17" s="777"/>
      <c r="R17" s="443" t="s">
        <v>978</v>
      </c>
      <c r="S17" s="443" t="s">
        <v>3005</v>
      </c>
      <c r="T17" s="456" t="s">
        <v>3006</v>
      </c>
      <c r="U17" s="445" t="s">
        <v>3007</v>
      </c>
      <c r="V17" s="443"/>
      <c r="W17" s="445" t="s">
        <v>3029</v>
      </c>
      <c r="X17" s="445" t="s">
        <v>3009</v>
      </c>
      <c r="Y17" s="445" t="s">
        <v>3010</v>
      </c>
      <c r="Z17" s="446" t="s">
        <v>52</v>
      </c>
      <c r="AA17" s="440" t="s">
        <v>3011</v>
      </c>
      <c r="AB17" s="447"/>
      <c r="AC17" s="448">
        <v>168413</v>
      </c>
      <c r="AD17" s="445" t="s">
        <v>3012</v>
      </c>
      <c r="AE17" s="440" t="s">
        <v>2980</v>
      </c>
      <c r="AF17" s="443"/>
      <c r="AG17" s="443"/>
      <c r="AH17" s="441" t="s">
        <v>22</v>
      </c>
      <c r="AI17" s="441" t="s">
        <v>3013</v>
      </c>
      <c r="AJ17" s="450"/>
      <c r="AK17" s="450"/>
      <c r="AL17" s="450"/>
      <c r="AM17" s="450"/>
      <c r="AN17" s="450"/>
      <c r="AO17" s="455"/>
    </row>
    <row r="18" spans="1:41" ht="70" customHeight="1">
      <c r="A18" s="27" t="s">
        <v>3030</v>
      </c>
      <c r="B18" s="28" t="s">
        <v>3031</v>
      </c>
      <c r="C18" s="376" t="s">
        <v>51</v>
      </c>
      <c r="D18" s="184" t="s">
        <v>112</v>
      </c>
      <c r="E18" s="1406"/>
      <c r="F18" s="445" t="s">
        <v>3032</v>
      </c>
      <c r="G18" s="445" t="s">
        <v>3033</v>
      </c>
      <c r="H18" s="440" t="s">
        <v>3034</v>
      </c>
      <c r="I18" s="441" t="s">
        <v>3035</v>
      </c>
      <c r="J18" s="672"/>
      <c r="K18" s="143" t="s">
        <v>130</v>
      </c>
      <c r="L18" s="441" t="s">
        <v>3036</v>
      </c>
      <c r="M18" s="769"/>
      <c r="N18" s="458"/>
      <c r="O18" s="776"/>
      <c r="P18" s="443"/>
      <c r="Q18" s="777"/>
      <c r="R18" s="443" t="s">
        <v>978</v>
      </c>
      <c r="S18" s="443" t="s">
        <v>3005</v>
      </c>
      <c r="T18" s="445" t="s">
        <v>3006</v>
      </c>
      <c r="U18" s="445" t="s">
        <v>3007</v>
      </c>
      <c r="V18" s="443"/>
      <c r="W18" s="445" t="s">
        <v>3037</v>
      </c>
      <c r="X18" s="445" t="s">
        <v>3009</v>
      </c>
      <c r="Y18" s="445" t="s">
        <v>3010</v>
      </c>
      <c r="Z18" s="446" t="s">
        <v>52</v>
      </c>
      <c r="AA18" s="440" t="s">
        <v>3011</v>
      </c>
      <c r="AB18" s="447"/>
      <c r="AC18" s="448">
        <v>168413</v>
      </c>
      <c r="AD18" s="445" t="s">
        <v>3012</v>
      </c>
      <c r="AE18" s="440" t="s">
        <v>2980</v>
      </c>
      <c r="AF18" s="443"/>
      <c r="AG18" s="443"/>
      <c r="AH18" s="441" t="s">
        <v>3038</v>
      </c>
      <c r="AI18" s="441" t="s">
        <v>3013</v>
      </c>
      <c r="AJ18" s="450"/>
      <c r="AK18" s="450"/>
      <c r="AL18" s="450"/>
      <c r="AM18" s="450"/>
      <c r="AN18" s="450"/>
      <c r="AO18" s="455"/>
    </row>
    <row r="19" spans="1:41" ht="70" customHeight="1">
      <c r="A19" s="27" t="s">
        <v>3039</v>
      </c>
      <c r="B19" s="28" t="s">
        <v>2985</v>
      </c>
      <c r="C19" s="376" t="s">
        <v>51</v>
      </c>
      <c r="D19" s="184" t="s">
        <v>52</v>
      </c>
      <c r="E19" s="1406"/>
      <c r="F19" s="445" t="s">
        <v>3040</v>
      </c>
      <c r="G19" s="445" t="s">
        <v>3041</v>
      </c>
      <c r="H19" s="440" t="s">
        <v>3042</v>
      </c>
      <c r="I19" s="441" t="s">
        <v>3043</v>
      </c>
      <c r="J19" s="672"/>
      <c r="K19" s="143" t="s">
        <v>130</v>
      </c>
      <c r="L19" s="441" t="s">
        <v>3044</v>
      </c>
      <c r="M19" s="769"/>
      <c r="N19" s="441" t="s">
        <v>3044</v>
      </c>
      <c r="O19" s="769"/>
      <c r="P19" s="441" t="s">
        <v>3044</v>
      </c>
      <c r="Q19" s="769"/>
      <c r="R19" s="443" t="s">
        <v>978</v>
      </c>
      <c r="S19" s="443" t="s">
        <v>3005</v>
      </c>
      <c r="T19" s="456" t="s">
        <v>3006</v>
      </c>
      <c r="U19" s="445" t="s">
        <v>3007</v>
      </c>
      <c r="V19" s="443"/>
      <c r="W19" s="445" t="s">
        <v>3037</v>
      </c>
      <c r="X19" s="445" t="s">
        <v>3009</v>
      </c>
      <c r="Y19" s="445" t="s">
        <v>3010</v>
      </c>
      <c r="Z19" s="446" t="s">
        <v>52</v>
      </c>
      <c r="AA19" s="440" t="s">
        <v>3011</v>
      </c>
      <c r="AB19" s="447"/>
      <c r="AC19" s="448">
        <v>168413</v>
      </c>
      <c r="AD19" s="445" t="s">
        <v>3012</v>
      </c>
      <c r="AE19" s="440" t="s">
        <v>2980</v>
      </c>
      <c r="AF19" s="443"/>
      <c r="AG19" s="443"/>
      <c r="AH19" s="441" t="s">
        <v>22</v>
      </c>
      <c r="AI19" s="441" t="s">
        <v>3013</v>
      </c>
      <c r="AJ19" s="450"/>
      <c r="AK19" s="450"/>
      <c r="AL19" s="450"/>
      <c r="AM19" s="450"/>
      <c r="AN19" s="450"/>
      <c r="AO19" s="455"/>
    </row>
    <row r="20" spans="1:41" ht="81" customHeight="1">
      <c r="A20" s="27" t="s">
        <v>3045</v>
      </c>
      <c r="B20" s="28" t="s">
        <v>2985</v>
      </c>
      <c r="C20" s="376" t="s">
        <v>51</v>
      </c>
      <c r="D20" s="184" t="s">
        <v>52</v>
      </c>
      <c r="E20" s="1406"/>
      <c r="F20" s="445" t="s">
        <v>3046</v>
      </c>
      <c r="G20" s="445" t="s">
        <v>3047</v>
      </c>
      <c r="H20" s="445" t="s">
        <v>3048</v>
      </c>
      <c r="I20" s="441" t="s">
        <v>3049</v>
      </c>
      <c r="J20" s="673"/>
      <c r="K20" s="440" t="s">
        <v>4350</v>
      </c>
      <c r="L20" s="441" t="s">
        <v>3050</v>
      </c>
      <c r="M20" s="769"/>
      <c r="N20" s="441" t="s">
        <v>3050</v>
      </c>
      <c r="O20" s="769"/>
      <c r="P20" s="441" t="s">
        <v>3050</v>
      </c>
      <c r="Q20" s="769"/>
      <c r="R20" s="445" t="s">
        <v>3051</v>
      </c>
      <c r="S20" s="443" t="s">
        <v>3052</v>
      </c>
      <c r="T20" s="445" t="s">
        <v>3053</v>
      </c>
      <c r="U20" s="445" t="s">
        <v>3054</v>
      </c>
      <c r="V20" s="443"/>
      <c r="W20" s="445" t="s">
        <v>3037</v>
      </c>
      <c r="X20" s="445" t="s">
        <v>3055</v>
      </c>
      <c r="Y20" s="445" t="s">
        <v>3056</v>
      </c>
      <c r="Z20" s="443" t="s">
        <v>52</v>
      </c>
      <c r="AA20" s="445" t="s">
        <v>3057</v>
      </c>
      <c r="AB20" s="459">
        <v>129061</v>
      </c>
      <c r="AC20" s="443"/>
      <c r="AD20" s="445" t="s">
        <v>3058</v>
      </c>
      <c r="AE20" s="440" t="s">
        <v>2980</v>
      </c>
      <c r="AF20" s="443"/>
      <c r="AG20" s="443"/>
      <c r="AH20" s="441" t="s">
        <v>22</v>
      </c>
      <c r="AI20" s="441" t="s">
        <v>3059</v>
      </c>
      <c r="AJ20" s="450"/>
      <c r="AK20" s="450"/>
      <c r="AL20" s="450"/>
      <c r="AM20" s="450"/>
      <c r="AN20" s="450"/>
      <c r="AO20" s="455"/>
    </row>
    <row r="21" spans="1:41" ht="79" customHeight="1">
      <c r="A21" s="27" t="s">
        <v>3060</v>
      </c>
      <c r="B21" s="28" t="s">
        <v>2985</v>
      </c>
      <c r="C21" s="376" t="s">
        <v>51</v>
      </c>
      <c r="D21" s="184" t="s">
        <v>52</v>
      </c>
      <c r="E21" s="1406"/>
      <c r="F21" s="445" t="s">
        <v>3061</v>
      </c>
      <c r="G21" s="445" t="s">
        <v>3062</v>
      </c>
      <c r="H21" s="445" t="s">
        <v>3063</v>
      </c>
      <c r="I21" s="441" t="s">
        <v>4351</v>
      </c>
      <c r="J21" s="672"/>
      <c r="K21" s="143" t="s">
        <v>130</v>
      </c>
      <c r="L21" s="441" t="s">
        <v>3064</v>
      </c>
      <c r="M21" s="769"/>
      <c r="N21" s="441" t="s">
        <v>3065</v>
      </c>
      <c r="O21" s="769"/>
      <c r="P21" s="441" t="s">
        <v>3066</v>
      </c>
      <c r="Q21" s="769"/>
      <c r="R21" s="443" t="s">
        <v>1316</v>
      </c>
      <c r="S21" s="443" t="s">
        <v>3067</v>
      </c>
      <c r="T21" s="445" t="s">
        <v>3068</v>
      </c>
      <c r="U21" s="445" t="s">
        <v>3054</v>
      </c>
      <c r="V21" s="443"/>
      <c r="W21" s="445" t="s">
        <v>3069</v>
      </c>
      <c r="X21" s="445" t="s">
        <v>3070</v>
      </c>
      <c r="Y21" s="445" t="s">
        <v>3071</v>
      </c>
      <c r="Z21" s="443" t="s">
        <v>52</v>
      </c>
      <c r="AA21" s="445" t="s">
        <v>3072</v>
      </c>
      <c r="AB21" s="459">
        <v>216747</v>
      </c>
      <c r="AC21" s="443"/>
      <c r="AD21" s="445" t="s">
        <v>3058</v>
      </c>
      <c r="AE21" s="440" t="s">
        <v>2980</v>
      </c>
      <c r="AF21" s="443"/>
      <c r="AG21" s="443"/>
      <c r="AH21" s="441" t="s">
        <v>3073</v>
      </c>
      <c r="AI21" s="441" t="s">
        <v>3059</v>
      </c>
      <c r="AJ21" s="450"/>
      <c r="AK21" s="450"/>
      <c r="AL21" s="450"/>
      <c r="AM21" s="450"/>
      <c r="AN21" s="450"/>
      <c r="AO21" s="455"/>
    </row>
    <row r="22" spans="1:41" ht="70" customHeight="1">
      <c r="A22" s="27" t="s">
        <v>3074</v>
      </c>
      <c r="B22" s="28" t="s">
        <v>2985</v>
      </c>
      <c r="C22" s="376" t="s">
        <v>51</v>
      </c>
      <c r="D22" s="184" t="s">
        <v>52</v>
      </c>
      <c r="E22" s="1406"/>
      <c r="F22" s="445" t="s">
        <v>3075</v>
      </c>
      <c r="G22" s="445" t="s">
        <v>3076</v>
      </c>
      <c r="H22" s="445" t="s">
        <v>3077</v>
      </c>
      <c r="I22" s="441" t="s">
        <v>3078</v>
      </c>
      <c r="J22" s="672"/>
      <c r="K22" s="143" t="s">
        <v>130</v>
      </c>
      <c r="L22" s="441" t="s">
        <v>3079</v>
      </c>
      <c r="M22" s="769"/>
      <c r="N22" s="441" t="s">
        <v>3079</v>
      </c>
      <c r="O22" s="769"/>
      <c r="P22" s="441" t="s">
        <v>3079</v>
      </c>
      <c r="Q22" s="769"/>
      <c r="R22" s="443" t="s">
        <v>978</v>
      </c>
      <c r="S22" s="443" t="s">
        <v>3080</v>
      </c>
      <c r="T22" s="445" t="s">
        <v>3081</v>
      </c>
      <c r="U22" s="445" t="s">
        <v>3054</v>
      </c>
      <c r="V22" s="443"/>
      <c r="W22" s="445" t="s">
        <v>3082</v>
      </c>
      <c r="X22" s="445" t="s">
        <v>3083</v>
      </c>
      <c r="Y22" s="445" t="s">
        <v>3084</v>
      </c>
      <c r="Z22" s="443"/>
      <c r="AA22" s="445"/>
      <c r="AB22" s="443"/>
      <c r="AC22" s="443"/>
      <c r="AD22" s="445" t="s">
        <v>3012</v>
      </c>
      <c r="AE22" s="440" t="s">
        <v>2980</v>
      </c>
      <c r="AF22" s="443"/>
      <c r="AG22" s="443"/>
      <c r="AH22" s="441" t="s">
        <v>3085</v>
      </c>
      <c r="AI22" s="441" t="s">
        <v>3086</v>
      </c>
      <c r="AJ22" s="450"/>
      <c r="AK22" s="450"/>
      <c r="AL22" s="450"/>
      <c r="AM22" s="450"/>
      <c r="AN22" s="450"/>
      <c r="AO22" s="455"/>
    </row>
    <row r="23" spans="1:41" ht="70" customHeight="1">
      <c r="A23" s="27" t="s">
        <v>3087</v>
      </c>
      <c r="B23" s="28" t="s">
        <v>2985</v>
      </c>
      <c r="C23" s="376" t="s">
        <v>51</v>
      </c>
      <c r="D23" s="184" t="s">
        <v>52</v>
      </c>
      <c r="E23" s="1406"/>
      <c r="F23" s="460" t="s">
        <v>3088</v>
      </c>
      <c r="G23" s="460" t="s">
        <v>3089</v>
      </c>
      <c r="H23" s="460" t="s">
        <v>3090</v>
      </c>
      <c r="I23" s="461" t="s">
        <v>3091</v>
      </c>
      <c r="J23" s="673"/>
      <c r="K23" s="440" t="s">
        <v>4350</v>
      </c>
      <c r="L23" s="461" t="s">
        <v>3092</v>
      </c>
      <c r="M23" s="770"/>
      <c r="N23" s="461" t="s">
        <v>3092</v>
      </c>
      <c r="O23" s="770"/>
      <c r="P23" s="461" t="s">
        <v>3092</v>
      </c>
      <c r="Q23" s="770"/>
      <c r="R23" s="462" t="s">
        <v>85</v>
      </c>
      <c r="S23" s="462"/>
      <c r="T23" s="460" t="s">
        <v>3053</v>
      </c>
      <c r="U23" s="460" t="s">
        <v>3054</v>
      </c>
      <c r="V23" s="462"/>
      <c r="W23" s="460" t="s">
        <v>1937</v>
      </c>
      <c r="X23" s="460" t="s">
        <v>3083</v>
      </c>
      <c r="Y23" s="460" t="s">
        <v>3093</v>
      </c>
      <c r="Z23" s="462"/>
      <c r="AA23" s="460"/>
      <c r="AB23" s="462"/>
      <c r="AC23" s="462"/>
      <c r="AD23" s="460" t="s">
        <v>3058</v>
      </c>
      <c r="AE23" s="463" t="s">
        <v>2980</v>
      </c>
      <c r="AF23" s="462"/>
      <c r="AG23" s="462"/>
      <c r="AH23" s="461" t="s">
        <v>22</v>
      </c>
      <c r="AI23" s="461" t="s">
        <v>3059</v>
      </c>
      <c r="AJ23" s="464"/>
      <c r="AK23" s="464"/>
      <c r="AL23" s="464"/>
      <c r="AM23" s="464"/>
      <c r="AN23" s="464"/>
      <c r="AO23" s="465"/>
    </row>
    <row r="24" spans="1:41" ht="70" customHeight="1">
      <c r="A24" s="27" t="s">
        <v>3094</v>
      </c>
      <c r="B24" s="28" t="s">
        <v>2985</v>
      </c>
      <c r="C24" s="376" t="s">
        <v>51</v>
      </c>
      <c r="D24" s="184" t="s">
        <v>52</v>
      </c>
      <c r="E24" s="1406"/>
      <c r="F24" s="445" t="s">
        <v>3095</v>
      </c>
      <c r="G24" s="445" t="s">
        <v>3096</v>
      </c>
      <c r="H24" s="445" t="s">
        <v>3097</v>
      </c>
      <c r="I24" s="441" t="s">
        <v>3098</v>
      </c>
      <c r="J24" s="672"/>
      <c r="K24" s="143" t="s">
        <v>130</v>
      </c>
      <c r="L24" s="441" t="s">
        <v>3099</v>
      </c>
      <c r="M24" s="769"/>
      <c r="N24" s="441" t="s">
        <v>3100</v>
      </c>
      <c r="O24" s="769"/>
      <c r="P24" s="441" t="s">
        <v>3101</v>
      </c>
      <c r="Q24" s="769"/>
      <c r="R24" s="443" t="s">
        <v>1316</v>
      </c>
      <c r="S24" s="446" t="s">
        <v>3102</v>
      </c>
      <c r="T24" s="445" t="s">
        <v>3103</v>
      </c>
      <c r="U24" s="445" t="s">
        <v>3104</v>
      </c>
      <c r="V24" s="443"/>
      <c r="W24" s="445" t="s">
        <v>2995</v>
      </c>
      <c r="X24" s="445" t="s">
        <v>3105</v>
      </c>
      <c r="Y24" s="445" t="s">
        <v>3106</v>
      </c>
      <c r="Z24" s="443" t="s">
        <v>52</v>
      </c>
      <c r="AA24" s="445" t="s">
        <v>3107</v>
      </c>
      <c r="AB24" s="466">
        <v>300775</v>
      </c>
      <c r="AC24" s="443"/>
      <c r="AD24" s="445" t="s">
        <v>3108</v>
      </c>
      <c r="AE24" s="445"/>
      <c r="AF24" s="443"/>
      <c r="AG24" s="443"/>
      <c r="AH24" s="461" t="s">
        <v>22</v>
      </c>
      <c r="AI24" s="441" t="s">
        <v>3109</v>
      </c>
      <c r="AJ24" s="450"/>
      <c r="AK24" s="450"/>
      <c r="AL24" s="450"/>
      <c r="AM24" s="450"/>
      <c r="AN24" s="450"/>
      <c r="AO24" s="455"/>
    </row>
    <row r="25" spans="1:41" ht="70" customHeight="1">
      <c r="A25" s="27" t="s">
        <v>3110</v>
      </c>
      <c r="B25" s="28" t="s">
        <v>2985</v>
      </c>
      <c r="C25" s="376" t="s">
        <v>51</v>
      </c>
      <c r="D25" s="184" t="s">
        <v>112</v>
      </c>
      <c r="E25" s="467" t="s">
        <v>3111</v>
      </c>
      <c r="F25" s="468" t="s">
        <v>3112</v>
      </c>
      <c r="G25" s="468" t="s">
        <v>3113</v>
      </c>
      <c r="H25" s="468" t="s">
        <v>3114</v>
      </c>
      <c r="I25" s="140" t="s">
        <v>3115</v>
      </c>
      <c r="J25" s="672"/>
      <c r="K25" s="143" t="s">
        <v>130</v>
      </c>
      <c r="L25" s="140" t="s">
        <v>3116</v>
      </c>
      <c r="M25" s="521"/>
      <c r="N25" s="140" t="s">
        <v>3117</v>
      </c>
      <c r="O25" s="521"/>
      <c r="P25" s="140" t="s">
        <v>3118</v>
      </c>
      <c r="Q25" s="521"/>
      <c r="R25" s="469" t="s">
        <v>1316</v>
      </c>
      <c r="S25" s="469" t="s">
        <v>3119</v>
      </c>
      <c r="T25" s="468" t="s">
        <v>3120</v>
      </c>
      <c r="U25" s="469" t="s">
        <v>3121</v>
      </c>
      <c r="V25" s="469"/>
      <c r="W25" s="468" t="s">
        <v>3122</v>
      </c>
      <c r="X25" s="469"/>
      <c r="Y25" s="469"/>
      <c r="Z25" s="469" t="s">
        <v>52</v>
      </c>
      <c r="AA25" s="468" t="s">
        <v>3123</v>
      </c>
      <c r="AB25" s="470">
        <v>204916</v>
      </c>
      <c r="AC25" s="469"/>
      <c r="AD25" s="468" t="s">
        <v>3124</v>
      </c>
      <c r="AE25" s="468"/>
      <c r="AF25" s="469"/>
      <c r="AG25" s="469"/>
      <c r="AH25" s="471" t="s">
        <v>3125</v>
      </c>
      <c r="AI25" s="441" t="s">
        <v>3126</v>
      </c>
      <c r="AJ25" s="450"/>
      <c r="AK25" s="450"/>
      <c r="AL25" s="450"/>
      <c r="AM25" s="450"/>
      <c r="AN25" s="450"/>
      <c r="AO25" s="455"/>
    </row>
    <row r="26" spans="1:41" ht="70" customHeight="1">
      <c r="A26" s="27" t="s">
        <v>3127</v>
      </c>
      <c r="B26" s="28" t="s">
        <v>2985</v>
      </c>
      <c r="C26" s="376" t="s">
        <v>51</v>
      </c>
      <c r="D26" s="184" t="s">
        <v>112</v>
      </c>
      <c r="E26" s="472" t="s">
        <v>3128</v>
      </c>
      <c r="F26" s="473" t="s">
        <v>3129</v>
      </c>
      <c r="G26" s="473" t="s">
        <v>3130</v>
      </c>
      <c r="H26" s="473" t="s">
        <v>3131</v>
      </c>
      <c r="I26" s="474" t="s">
        <v>4352</v>
      </c>
      <c r="J26" s="673"/>
      <c r="K26" s="137" t="s">
        <v>4353</v>
      </c>
      <c r="L26" s="474" t="s">
        <v>3132</v>
      </c>
      <c r="M26" s="771"/>
      <c r="N26" s="474" t="s">
        <v>3133</v>
      </c>
      <c r="O26" s="771"/>
      <c r="P26" s="474" t="s">
        <v>3133</v>
      </c>
      <c r="Q26" s="771"/>
      <c r="R26" s="475" t="s">
        <v>3134</v>
      </c>
      <c r="S26" s="475" t="s">
        <v>3135</v>
      </c>
      <c r="T26" s="473" t="s">
        <v>3136</v>
      </c>
      <c r="U26" s="473" t="s">
        <v>3137</v>
      </c>
      <c r="V26" s="475"/>
      <c r="W26" s="475"/>
      <c r="X26" s="475"/>
      <c r="Y26" s="475"/>
      <c r="Z26" s="475" t="s">
        <v>52</v>
      </c>
      <c r="AA26" s="473" t="s">
        <v>3138</v>
      </c>
      <c r="AB26" s="476">
        <v>94847</v>
      </c>
      <c r="AC26" s="475"/>
      <c r="AD26" s="473"/>
      <c r="AE26" s="473"/>
      <c r="AF26" s="475"/>
      <c r="AG26" s="475"/>
      <c r="AH26" s="477" t="s">
        <v>22</v>
      </c>
      <c r="AI26" s="461" t="s">
        <v>3139</v>
      </c>
      <c r="AJ26" s="464"/>
      <c r="AK26" s="464"/>
      <c r="AL26" s="464"/>
      <c r="AM26" s="464"/>
      <c r="AN26" s="464"/>
      <c r="AO26" s="465"/>
    </row>
    <row r="27" spans="1:41" ht="71.150000000000006" customHeight="1">
      <c r="A27" s="27" t="s">
        <v>3140</v>
      </c>
      <c r="B27" s="28" t="s">
        <v>2985</v>
      </c>
      <c r="C27" s="376" t="s">
        <v>51</v>
      </c>
      <c r="D27" s="184" t="s">
        <v>52</v>
      </c>
      <c r="E27" s="478" t="s">
        <v>3141</v>
      </c>
      <c r="F27" s="468" t="s">
        <v>3142</v>
      </c>
      <c r="G27" s="468" t="s">
        <v>3143</v>
      </c>
      <c r="H27" s="468" t="s">
        <v>3144</v>
      </c>
      <c r="I27" s="140" t="s">
        <v>4354</v>
      </c>
      <c r="J27" s="672"/>
      <c r="K27" s="143" t="s">
        <v>130</v>
      </c>
      <c r="L27" s="140" t="s">
        <v>4355</v>
      </c>
      <c r="M27" s="521"/>
      <c r="N27" s="140" t="s">
        <v>3145</v>
      </c>
      <c r="O27" s="521"/>
      <c r="P27" s="140" t="s">
        <v>3146</v>
      </c>
      <c r="Q27" s="521"/>
      <c r="R27" s="469" t="s">
        <v>85</v>
      </c>
      <c r="S27" s="469"/>
      <c r="T27" s="468" t="s">
        <v>3147</v>
      </c>
      <c r="U27" s="468" t="s">
        <v>3148</v>
      </c>
      <c r="V27" s="469"/>
      <c r="W27" s="469"/>
      <c r="X27" s="469"/>
      <c r="Y27" s="469"/>
      <c r="Z27" s="469" t="s">
        <v>52</v>
      </c>
      <c r="AA27" s="468" t="s">
        <v>3149</v>
      </c>
      <c r="AB27" s="469">
        <v>399092</v>
      </c>
      <c r="AC27" s="469"/>
      <c r="AD27" s="468" t="s">
        <v>3150</v>
      </c>
      <c r="AE27" s="468"/>
      <c r="AF27" s="469"/>
      <c r="AG27" s="469"/>
      <c r="AH27" s="477" t="s">
        <v>22</v>
      </c>
      <c r="AI27" s="441" t="s">
        <v>3151</v>
      </c>
      <c r="AJ27" s="450"/>
      <c r="AK27" s="450"/>
      <c r="AL27" s="450"/>
      <c r="AM27" s="450"/>
      <c r="AN27" s="450"/>
      <c r="AO27" s="479"/>
    </row>
    <row r="28" spans="1:41" ht="70" customHeight="1">
      <c r="A28" s="27" t="s">
        <v>3152</v>
      </c>
      <c r="B28" s="28" t="s">
        <v>2985</v>
      </c>
      <c r="C28" s="489" t="s">
        <v>4813</v>
      </c>
      <c r="D28" s="184" t="s">
        <v>52</v>
      </c>
      <c r="E28" s="478" t="s">
        <v>3153</v>
      </c>
      <c r="F28" s="468" t="s">
        <v>3154</v>
      </c>
      <c r="G28" s="468" t="s">
        <v>3155</v>
      </c>
      <c r="H28" s="468" t="s">
        <v>3156</v>
      </c>
      <c r="I28" s="140" t="s">
        <v>3157</v>
      </c>
      <c r="J28" s="673"/>
      <c r="K28" s="1062" t="s">
        <v>4356</v>
      </c>
      <c r="L28" s="140" t="s">
        <v>3158</v>
      </c>
      <c r="M28" s="521" t="s">
        <v>4357</v>
      </c>
      <c r="N28" s="140" t="s">
        <v>3159</v>
      </c>
      <c r="O28" s="521"/>
      <c r="P28" s="140" t="s">
        <v>3159</v>
      </c>
      <c r="Q28" s="521"/>
      <c r="R28" s="469" t="s">
        <v>85</v>
      </c>
      <c r="S28" s="469"/>
      <c r="T28" s="468" t="s">
        <v>3160</v>
      </c>
      <c r="U28" s="468" t="s">
        <v>3148</v>
      </c>
      <c r="V28" s="469"/>
      <c r="W28" s="469"/>
      <c r="X28" s="469"/>
      <c r="Y28" s="469"/>
      <c r="Z28" s="469"/>
      <c r="AA28" s="468"/>
      <c r="AB28" s="469"/>
      <c r="AC28" s="469"/>
      <c r="AD28" s="468"/>
      <c r="AE28" s="468"/>
      <c r="AF28" s="469"/>
      <c r="AG28" s="469"/>
      <c r="AH28" s="477" t="s">
        <v>3161</v>
      </c>
      <c r="AI28" s="441" t="s">
        <v>3151</v>
      </c>
      <c r="AJ28" s="450"/>
      <c r="AK28" s="450"/>
      <c r="AL28" s="450"/>
      <c r="AM28" s="450"/>
      <c r="AN28" s="450"/>
      <c r="AO28" s="479"/>
    </row>
    <row r="29" spans="1:41" ht="146.25" customHeight="1">
      <c r="A29" s="27" t="s">
        <v>3162</v>
      </c>
      <c r="B29" s="28" t="s">
        <v>3163</v>
      </c>
      <c r="C29" s="376" t="s">
        <v>51</v>
      </c>
      <c r="D29" s="184" t="s">
        <v>52</v>
      </c>
      <c r="E29" s="478"/>
      <c r="F29" s="468" t="s">
        <v>3164</v>
      </c>
      <c r="G29" s="468" t="s">
        <v>3165</v>
      </c>
      <c r="H29" s="468" t="s">
        <v>3166</v>
      </c>
      <c r="I29" s="140" t="s">
        <v>3167</v>
      </c>
      <c r="J29" s="853"/>
      <c r="K29" s="1103" t="s">
        <v>4851</v>
      </c>
      <c r="L29" s="140" t="s">
        <v>3168</v>
      </c>
      <c r="M29" s="521" t="s">
        <v>4358</v>
      </c>
      <c r="N29" s="140" t="s">
        <v>4359</v>
      </c>
      <c r="O29" s="521"/>
      <c r="P29" s="139"/>
      <c r="Q29" s="709"/>
      <c r="R29" s="469" t="s">
        <v>61</v>
      </c>
      <c r="S29" s="469"/>
      <c r="T29" s="468"/>
      <c r="U29" s="468"/>
      <c r="V29" s="469"/>
      <c r="W29" s="469"/>
      <c r="X29" s="469"/>
      <c r="Y29" s="469"/>
      <c r="Z29" s="469"/>
      <c r="AA29" s="468"/>
      <c r="AB29" s="469"/>
      <c r="AC29" s="469"/>
      <c r="AD29" s="468"/>
      <c r="AE29" s="468"/>
      <c r="AF29" s="469"/>
      <c r="AG29" s="469"/>
      <c r="AH29" s="480" t="s">
        <v>22</v>
      </c>
      <c r="AI29" s="481" t="s">
        <v>3169</v>
      </c>
      <c r="AJ29" s="482"/>
      <c r="AK29" s="482"/>
      <c r="AL29" s="482"/>
      <c r="AM29" s="482"/>
      <c r="AN29" s="482"/>
      <c r="AO29" s="483"/>
    </row>
    <row r="30" spans="1:41" ht="205.5" customHeight="1">
      <c r="A30" s="27" t="s">
        <v>3170</v>
      </c>
      <c r="B30" s="28" t="s">
        <v>3171</v>
      </c>
      <c r="C30" s="376" t="s">
        <v>51</v>
      </c>
      <c r="D30" s="184" t="s">
        <v>112</v>
      </c>
      <c r="E30" s="467" t="s">
        <v>3172</v>
      </c>
      <c r="F30" s="137" t="s">
        <v>3173</v>
      </c>
      <c r="G30" s="137" t="s">
        <v>3174</v>
      </c>
      <c r="H30" s="137" t="s">
        <v>3175</v>
      </c>
      <c r="I30" s="140" t="s">
        <v>3176</v>
      </c>
      <c r="J30" s="853"/>
      <c r="K30" s="137" t="s">
        <v>4852</v>
      </c>
      <c r="L30" s="140" t="s">
        <v>3177</v>
      </c>
      <c r="M30" s="521"/>
      <c r="N30" s="140" t="s">
        <v>3177</v>
      </c>
      <c r="O30" s="521"/>
      <c r="P30" s="140" t="s">
        <v>3177</v>
      </c>
      <c r="Q30" s="521"/>
      <c r="R30" s="138" t="s">
        <v>1316</v>
      </c>
      <c r="S30" s="138" t="s">
        <v>3178</v>
      </c>
      <c r="T30" s="137" t="s">
        <v>3179</v>
      </c>
      <c r="U30" s="138"/>
      <c r="V30" s="138"/>
      <c r="W30" s="138"/>
      <c r="X30" s="138"/>
      <c r="Y30" s="138"/>
      <c r="Z30" s="138" t="s">
        <v>52</v>
      </c>
      <c r="AA30" s="137" t="s">
        <v>3180</v>
      </c>
      <c r="AB30" s="138">
        <v>694803</v>
      </c>
      <c r="AC30" s="138"/>
      <c r="AD30" s="137" t="s">
        <v>3150</v>
      </c>
      <c r="AE30" s="137"/>
      <c r="AF30" s="138"/>
      <c r="AG30" s="138"/>
      <c r="AH30" s="477" t="s">
        <v>3181</v>
      </c>
      <c r="AI30" s="461" t="s">
        <v>3182</v>
      </c>
      <c r="AJ30" s="484"/>
      <c r="AK30" s="484"/>
      <c r="AL30" s="484"/>
      <c r="AM30" s="484"/>
      <c r="AN30" s="484"/>
      <c r="AO30" s="485"/>
    </row>
    <row r="31" spans="1:41" ht="70" customHeight="1">
      <c r="A31" s="27" t="s">
        <v>3183</v>
      </c>
      <c r="B31" s="28" t="s">
        <v>3184</v>
      </c>
      <c r="C31" s="376" t="s">
        <v>51</v>
      </c>
      <c r="D31" s="184" t="s">
        <v>112</v>
      </c>
      <c r="E31" s="486" t="s">
        <v>3185</v>
      </c>
      <c r="F31" s="473" t="s">
        <v>3186</v>
      </c>
      <c r="G31" s="473" t="s">
        <v>3187</v>
      </c>
      <c r="H31" s="473" t="s">
        <v>3188</v>
      </c>
      <c r="I31" s="474" t="s">
        <v>3189</v>
      </c>
      <c r="J31" s="672"/>
      <c r="K31" s="143" t="s">
        <v>130</v>
      </c>
      <c r="L31" s="474" t="s">
        <v>3189</v>
      </c>
      <c r="M31" s="771"/>
      <c r="N31" s="474" t="s">
        <v>3189</v>
      </c>
      <c r="O31" s="771"/>
      <c r="P31" s="474" t="s">
        <v>3189</v>
      </c>
      <c r="Q31" s="771"/>
      <c r="R31" s="475" t="s">
        <v>85</v>
      </c>
      <c r="S31" s="475"/>
      <c r="T31" s="473" t="s">
        <v>3190</v>
      </c>
      <c r="U31" s="473" t="s">
        <v>3191</v>
      </c>
      <c r="V31" s="475"/>
      <c r="W31" s="473" t="s">
        <v>1937</v>
      </c>
      <c r="X31" s="473" t="s">
        <v>3192</v>
      </c>
      <c r="Y31" s="473" t="s">
        <v>3193</v>
      </c>
      <c r="Z31" s="475" t="s">
        <v>52</v>
      </c>
      <c r="AA31" s="473" t="s">
        <v>52</v>
      </c>
      <c r="AB31" s="475"/>
      <c r="AC31" s="475"/>
      <c r="AD31" s="473"/>
      <c r="AE31" s="473"/>
      <c r="AF31" s="475"/>
      <c r="AG31" s="475"/>
      <c r="AH31" s="477" t="s">
        <v>3181</v>
      </c>
      <c r="AI31" s="461" t="s">
        <v>3194</v>
      </c>
      <c r="AJ31" s="464"/>
      <c r="AK31" s="464"/>
      <c r="AL31" s="464"/>
      <c r="AM31" s="464"/>
      <c r="AN31" s="464"/>
      <c r="AO31" s="487"/>
    </row>
    <row r="32" spans="1:41" ht="70" customHeight="1">
      <c r="A32" s="27" t="s">
        <v>3195</v>
      </c>
      <c r="B32" s="28" t="s">
        <v>3196</v>
      </c>
      <c r="C32" s="376" t="s">
        <v>51</v>
      </c>
      <c r="D32" s="184" t="s">
        <v>112</v>
      </c>
      <c r="E32" s="486" t="s">
        <v>3197</v>
      </c>
      <c r="F32" s="473" t="s">
        <v>3198</v>
      </c>
      <c r="G32" s="473" t="s">
        <v>3199</v>
      </c>
      <c r="H32" s="473" t="s">
        <v>3200</v>
      </c>
      <c r="I32" s="474" t="s">
        <v>3201</v>
      </c>
      <c r="J32" s="672"/>
      <c r="K32" s="143" t="s">
        <v>130</v>
      </c>
      <c r="L32" s="474" t="s">
        <v>3202</v>
      </c>
      <c r="M32" s="771"/>
      <c r="N32" s="474" t="s">
        <v>3203</v>
      </c>
      <c r="O32" s="771"/>
      <c r="P32" s="474" t="s">
        <v>3204</v>
      </c>
      <c r="Q32" s="771"/>
      <c r="R32" s="475" t="s">
        <v>85</v>
      </c>
      <c r="S32" s="475"/>
      <c r="T32" s="473" t="s">
        <v>3205</v>
      </c>
      <c r="U32" s="475" t="s">
        <v>3206</v>
      </c>
      <c r="V32" s="475"/>
      <c r="W32" s="473" t="s">
        <v>3207</v>
      </c>
      <c r="X32" s="473" t="s">
        <v>3208</v>
      </c>
      <c r="Y32" s="473" t="s">
        <v>2977</v>
      </c>
      <c r="Z32" s="475" t="s">
        <v>52</v>
      </c>
      <c r="AA32" s="473" t="s">
        <v>3209</v>
      </c>
      <c r="AB32" s="475"/>
      <c r="AC32" s="475"/>
      <c r="AD32" s="473" t="s">
        <v>3210</v>
      </c>
      <c r="AE32" s="473"/>
      <c r="AF32" s="475"/>
      <c r="AG32" s="475"/>
      <c r="AH32" s="477" t="s">
        <v>3211</v>
      </c>
      <c r="AI32" s="461" t="s">
        <v>3212</v>
      </c>
      <c r="AJ32" s="464"/>
      <c r="AK32" s="464"/>
      <c r="AL32" s="464"/>
      <c r="AM32" s="464"/>
      <c r="AN32" s="464"/>
      <c r="AO32" s="487"/>
    </row>
    <row r="33" spans="1:41" ht="70" customHeight="1">
      <c r="A33" s="27" t="s">
        <v>3213</v>
      </c>
      <c r="B33" s="28" t="s">
        <v>3171</v>
      </c>
      <c r="C33" s="376" t="s">
        <v>51</v>
      </c>
      <c r="D33" s="27" t="s">
        <v>112</v>
      </c>
      <c r="E33" s="467" t="s">
        <v>3214</v>
      </c>
      <c r="F33" s="468" t="s">
        <v>3215</v>
      </c>
      <c r="G33" s="468" t="s">
        <v>3216</v>
      </c>
      <c r="H33" s="468" t="s">
        <v>3217</v>
      </c>
      <c r="I33" s="140" t="s">
        <v>3218</v>
      </c>
      <c r="J33" s="672"/>
      <c r="K33" s="143" t="s">
        <v>130</v>
      </c>
      <c r="L33" s="140" t="s">
        <v>3219</v>
      </c>
      <c r="M33" s="521"/>
      <c r="N33" s="140" t="s">
        <v>3220</v>
      </c>
      <c r="O33" s="521"/>
      <c r="P33" s="140" t="s">
        <v>3221</v>
      </c>
      <c r="Q33" s="521"/>
      <c r="R33" s="469" t="s">
        <v>1316</v>
      </c>
      <c r="S33" s="469" t="s">
        <v>3222</v>
      </c>
      <c r="T33" s="468" t="s">
        <v>3223</v>
      </c>
      <c r="U33" s="468" t="s">
        <v>3224</v>
      </c>
      <c r="V33" s="469"/>
      <c r="W33" s="468" t="s">
        <v>3225</v>
      </c>
      <c r="X33" s="468" t="s">
        <v>3226</v>
      </c>
      <c r="Y33" s="468" t="s">
        <v>3227</v>
      </c>
      <c r="Z33" s="469" t="s">
        <v>698</v>
      </c>
      <c r="AA33" s="468" t="s">
        <v>3228</v>
      </c>
      <c r="AB33" s="488">
        <v>239562</v>
      </c>
      <c r="AC33" s="469"/>
      <c r="AD33" s="468" t="s">
        <v>3229</v>
      </c>
      <c r="AE33" s="468"/>
      <c r="AF33" s="469"/>
      <c r="AG33" s="469"/>
      <c r="AH33" s="471" t="s">
        <v>3230</v>
      </c>
      <c r="AI33" s="441" t="s">
        <v>3231</v>
      </c>
      <c r="AJ33" s="450"/>
      <c r="AK33" s="450"/>
      <c r="AL33" s="450"/>
      <c r="AM33" s="450"/>
      <c r="AN33" s="450"/>
      <c r="AO33" s="479"/>
    </row>
    <row r="34" spans="1:41" ht="125" customHeight="1">
      <c r="A34" s="27" t="s">
        <v>2393</v>
      </c>
      <c r="B34" s="28" t="s">
        <v>3232</v>
      </c>
      <c r="C34" s="489" t="s">
        <v>3233</v>
      </c>
      <c r="D34" s="184" t="s">
        <v>112</v>
      </c>
      <c r="E34" s="467" t="s">
        <v>3234</v>
      </c>
      <c r="F34" s="490" t="s">
        <v>3235</v>
      </c>
      <c r="G34" s="468" t="s">
        <v>3236</v>
      </c>
      <c r="H34" s="468" t="s">
        <v>3237</v>
      </c>
      <c r="I34" s="140" t="s">
        <v>3238</v>
      </c>
      <c r="J34" s="853"/>
      <c r="K34" s="137" t="s">
        <v>4853</v>
      </c>
      <c r="L34" s="140" t="s">
        <v>3239</v>
      </c>
      <c r="M34" s="521"/>
      <c r="N34" s="140" t="s">
        <v>3240</v>
      </c>
      <c r="O34" s="521"/>
      <c r="P34" s="140" t="s">
        <v>3241</v>
      </c>
      <c r="Q34" s="521"/>
      <c r="R34" s="469" t="s">
        <v>1316</v>
      </c>
      <c r="S34" s="469"/>
      <c r="T34" s="468" t="s">
        <v>3242</v>
      </c>
      <c r="U34" s="468" t="s">
        <v>3243</v>
      </c>
      <c r="V34" s="468" t="s">
        <v>3244</v>
      </c>
      <c r="W34" s="468" t="s">
        <v>3245</v>
      </c>
      <c r="X34" s="468" t="s">
        <v>3246</v>
      </c>
      <c r="Y34" s="468" t="s">
        <v>3247</v>
      </c>
      <c r="Z34" s="468" t="s">
        <v>3248</v>
      </c>
      <c r="AA34" s="468" t="s">
        <v>112</v>
      </c>
      <c r="AB34" s="469"/>
      <c r="AC34" s="469"/>
      <c r="AD34" s="468"/>
      <c r="AE34" s="468"/>
      <c r="AF34" s="469"/>
      <c r="AG34" s="469" t="s">
        <v>698</v>
      </c>
      <c r="AH34" s="471" t="s">
        <v>3249</v>
      </c>
      <c r="AI34" s="441" t="s">
        <v>3250</v>
      </c>
      <c r="AJ34" s="450"/>
      <c r="AK34" s="450"/>
      <c r="AL34" s="450"/>
      <c r="AM34" s="450"/>
      <c r="AN34" s="450"/>
      <c r="AO34" s="479"/>
    </row>
    <row r="35" spans="1:41" ht="70" customHeight="1">
      <c r="A35" s="27" t="s">
        <v>3251</v>
      </c>
      <c r="B35" s="1416" t="s">
        <v>3171</v>
      </c>
      <c r="C35" s="1419" t="s">
        <v>3252</v>
      </c>
      <c r="D35" s="184" t="s">
        <v>112</v>
      </c>
      <c r="E35" s="1420" t="s">
        <v>3253</v>
      </c>
      <c r="F35" s="468" t="s">
        <v>3254</v>
      </c>
      <c r="G35" s="468" t="s">
        <v>3255</v>
      </c>
      <c r="H35" s="468" t="s">
        <v>3256</v>
      </c>
      <c r="I35" s="140" t="s">
        <v>4360</v>
      </c>
      <c r="J35" s="673"/>
      <c r="K35" s="137" t="s">
        <v>4361</v>
      </c>
      <c r="L35" s="140" t="s">
        <v>3257</v>
      </c>
      <c r="M35" s="521" t="s">
        <v>4361</v>
      </c>
      <c r="N35" s="140" t="s">
        <v>3159</v>
      </c>
      <c r="O35" s="521"/>
      <c r="P35" s="140" t="s">
        <v>3159</v>
      </c>
      <c r="Q35" s="521"/>
      <c r="R35" s="469"/>
      <c r="S35" s="469"/>
      <c r="T35" s="468"/>
      <c r="U35" s="468"/>
      <c r="V35" s="469"/>
      <c r="W35" s="468"/>
      <c r="X35" s="468"/>
      <c r="Y35" s="468"/>
      <c r="Z35" s="469"/>
      <c r="AA35" s="468"/>
      <c r="AB35" s="488"/>
      <c r="AC35" s="469"/>
      <c r="AD35" s="468" t="s">
        <v>3258</v>
      </c>
      <c r="AE35" s="468"/>
      <c r="AF35" s="469"/>
      <c r="AG35" s="469"/>
      <c r="AH35" s="471" t="s">
        <v>22</v>
      </c>
      <c r="AI35" s="441" t="s">
        <v>3259</v>
      </c>
      <c r="AJ35" s="450"/>
      <c r="AK35" s="450"/>
      <c r="AL35" s="450"/>
      <c r="AM35" s="450"/>
      <c r="AN35" s="450"/>
      <c r="AO35" s="479"/>
    </row>
    <row r="36" spans="1:41" ht="70" customHeight="1">
      <c r="A36" s="27" t="s">
        <v>3260</v>
      </c>
      <c r="B36" s="1416"/>
      <c r="C36" s="1419"/>
      <c r="D36" s="184" t="s">
        <v>112</v>
      </c>
      <c r="E36" s="1420"/>
      <c r="F36" s="468" t="s">
        <v>3261</v>
      </c>
      <c r="G36" s="468" t="s">
        <v>3262</v>
      </c>
      <c r="H36" s="468" t="s">
        <v>3263</v>
      </c>
      <c r="I36" s="140" t="s">
        <v>3264</v>
      </c>
      <c r="J36" s="672"/>
      <c r="K36" s="143" t="s">
        <v>130</v>
      </c>
      <c r="L36" s="140" t="s">
        <v>3159</v>
      </c>
      <c r="M36" s="521"/>
      <c r="N36" s="140" t="s">
        <v>3159</v>
      </c>
      <c r="O36" s="521"/>
      <c r="P36" s="140" t="s">
        <v>3159</v>
      </c>
      <c r="Q36" s="521"/>
      <c r="R36" s="469"/>
      <c r="S36" s="469"/>
      <c r="T36" s="468"/>
      <c r="U36" s="468"/>
      <c r="V36" s="469"/>
      <c r="W36" s="468"/>
      <c r="X36" s="468"/>
      <c r="Y36" s="468"/>
      <c r="Z36" s="469"/>
      <c r="AA36" s="468"/>
      <c r="AB36" s="469"/>
      <c r="AC36" s="469"/>
      <c r="AD36" s="468"/>
      <c r="AE36" s="468"/>
      <c r="AF36" s="469"/>
      <c r="AG36" s="469"/>
      <c r="AH36" s="480" t="s">
        <v>22</v>
      </c>
      <c r="AI36" s="481" t="s">
        <v>3265</v>
      </c>
      <c r="AJ36" s="482"/>
      <c r="AK36" s="482"/>
      <c r="AL36" s="482"/>
      <c r="AM36" s="482"/>
      <c r="AN36" s="482"/>
      <c r="AO36" s="483"/>
    </row>
    <row r="37" spans="1:41" ht="87" customHeight="1">
      <c r="A37" s="27" t="s">
        <v>3266</v>
      </c>
      <c r="B37" s="28" t="s">
        <v>2985</v>
      </c>
      <c r="C37" s="489" t="s">
        <v>3252</v>
      </c>
      <c r="D37" s="184" t="s">
        <v>112</v>
      </c>
      <c r="E37" s="467" t="s">
        <v>3214</v>
      </c>
      <c r="F37" s="468" t="s">
        <v>3267</v>
      </c>
      <c r="G37" s="468" t="s">
        <v>3268</v>
      </c>
      <c r="H37" s="468" t="s">
        <v>3269</v>
      </c>
      <c r="I37" s="140" t="s">
        <v>3270</v>
      </c>
      <c r="J37" s="673"/>
      <c r="K37" s="137" t="s">
        <v>4362</v>
      </c>
      <c r="L37" s="140" t="s">
        <v>3271</v>
      </c>
      <c r="M37" s="521"/>
      <c r="N37" s="140" t="s">
        <v>3271</v>
      </c>
      <c r="O37" s="521"/>
      <c r="P37" s="140" t="s">
        <v>3271</v>
      </c>
      <c r="Q37" s="521"/>
      <c r="R37" s="469"/>
      <c r="S37" s="469"/>
      <c r="T37" s="468"/>
      <c r="U37" s="468"/>
      <c r="V37" s="469"/>
      <c r="W37" s="468"/>
      <c r="X37" s="468"/>
      <c r="Y37" s="468"/>
      <c r="Z37" s="469"/>
      <c r="AA37" s="468"/>
      <c r="AB37" s="469"/>
      <c r="AC37" s="469"/>
      <c r="AD37" s="468"/>
      <c r="AE37" s="468"/>
      <c r="AF37" s="469"/>
      <c r="AG37" s="469"/>
      <c r="AH37" s="471" t="s">
        <v>22</v>
      </c>
      <c r="AI37" s="441" t="s">
        <v>3272</v>
      </c>
      <c r="AJ37" s="450"/>
      <c r="AK37" s="450"/>
      <c r="AL37" s="450"/>
      <c r="AM37" s="450"/>
      <c r="AN37" s="450"/>
      <c r="AO37" s="479"/>
    </row>
    <row r="38" spans="1:41" ht="70" customHeight="1">
      <c r="A38" s="27" t="s">
        <v>3273</v>
      </c>
      <c r="B38" s="28" t="s">
        <v>3274</v>
      </c>
      <c r="C38" s="489" t="s">
        <v>3252</v>
      </c>
      <c r="D38" s="184" t="s">
        <v>112</v>
      </c>
      <c r="E38" s="472" t="s">
        <v>3214</v>
      </c>
      <c r="F38" s="473" t="s">
        <v>3275</v>
      </c>
      <c r="G38" s="473" t="s">
        <v>3276</v>
      </c>
      <c r="H38" s="473" t="s">
        <v>3277</v>
      </c>
      <c r="I38" s="474" t="s">
        <v>3278</v>
      </c>
      <c r="J38" s="672"/>
      <c r="K38" s="143" t="s">
        <v>130</v>
      </c>
      <c r="L38" s="474" t="s">
        <v>3279</v>
      </c>
      <c r="M38" s="771"/>
      <c r="N38" s="474" t="s">
        <v>3280</v>
      </c>
      <c r="O38" s="771"/>
      <c r="P38" s="474" t="s">
        <v>3280</v>
      </c>
      <c r="Q38" s="771"/>
      <c r="R38" s="475"/>
      <c r="S38" s="475"/>
      <c r="T38" s="473"/>
      <c r="U38" s="473"/>
      <c r="V38" s="475"/>
      <c r="W38" s="473"/>
      <c r="X38" s="473"/>
      <c r="Y38" s="473"/>
      <c r="Z38" s="475"/>
      <c r="AA38" s="473"/>
      <c r="AB38" s="475"/>
      <c r="AC38" s="475"/>
      <c r="AD38" s="473"/>
      <c r="AE38" s="473"/>
      <c r="AF38" s="475"/>
      <c r="AG38" s="475"/>
      <c r="AH38" s="477" t="s">
        <v>3281</v>
      </c>
      <c r="AI38" s="461" t="s">
        <v>3282</v>
      </c>
      <c r="AJ38" s="464"/>
      <c r="AK38" s="464"/>
      <c r="AL38" s="464"/>
      <c r="AM38" s="464"/>
      <c r="AN38" s="464"/>
      <c r="AO38" s="487"/>
    </row>
    <row r="39" spans="1:41" ht="70" customHeight="1">
      <c r="A39" s="27" t="s">
        <v>3283</v>
      </c>
      <c r="B39" s="1416" t="s">
        <v>3031</v>
      </c>
      <c r="C39" s="376" t="s">
        <v>51</v>
      </c>
      <c r="D39" s="1417" t="s">
        <v>112</v>
      </c>
      <c r="E39" s="1418" t="s">
        <v>3284</v>
      </c>
      <c r="F39" s="468" t="s">
        <v>3285</v>
      </c>
      <c r="G39" s="468" t="s">
        <v>3286</v>
      </c>
      <c r="H39" s="469" t="s">
        <v>3287</v>
      </c>
      <c r="I39" s="474" t="s">
        <v>3288</v>
      </c>
      <c r="J39" s="672"/>
      <c r="K39" s="143" t="s">
        <v>130</v>
      </c>
      <c r="L39" s="474" t="s">
        <v>3289</v>
      </c>
      <c r="M39" s="771"/>
      <c r="N39" s="474" t="s">
        <v>3290</v>
      </c>
      <c r="O39" s="771"/>
      <c r="P39" s="474"/>
      <c r="Q39" s="771"/>
      <c r="R39" s="469"/>
      <c r="S39" s="469"/>
      <c r="T39" s="468" t="s">
        <v>3291</v>
      </c>
      <c r="U39" s="469" t="s">
        <v>3292</v>
      </c>
      <c r="V39" s="469"/>
      <c r="W39" s="469"/>
      <c r="X39" s="468" t="s">
        <v>3293</v>
      </c>
      <c r="Y39" s="469"/>
      <c r="Z39" s="469" t="s">
        <v>698</v>
      </c>
      <c r="AA39" s="468" t="s">
        <v>3294</v>
      </c>
      <c r="AB39" s="469"/>
      <c r="AC39" s="469" t="s">
        <v>3295</v>
      </c>
      <c r="AD39" s="468" t="s">
        <v>3296</v>
      </c>
      <c r="AE39" s="468"/>
      <c r="AF39" s="469"/>
      <c r="AG39" s="469"/>
      <c r="AH39" s="480" t="s">
        <v>22</v>
      </c>
      <c r="AI39" s="481"/>
      <c r="AJ39" s="482"/>
      <c r="AK39" s="482"/>
      <c r="AL39" s="482"/>
      <c r="AM39" s="482"/>
      <c r="AN39" s="482"/>
      <c r="AO39" s="483"/>
    </row>
    <row r="40" spans="1:41" ht="70" customHeight="1">
      <c r="A40" s="27" t="s">
        <v>3297</v>
      </c>
      <c r="B40" s="1416"/>
      <c r="C40" s="376" t="s">
        <v>51</v>
      </c>
      <c r="D40" s="1417"/>
      <c r="E40" s="1418"/>
      <c r="F40" s="468" t="s">
        <v>3298</v>
      </c>
      <c r="G40" s="468" t="s">
        <v>3299</v>
      </c>
      <c r="H40" s="469" t="s">
        <v>3300</v>
      </c>
      <c r="I40" s="474" t="s">
        <v>3301</v>
      </c>
      <c r="J40" s="672"/>
      <c r="K40" s="143" t="s">
        <v>130</v>
      </c>
      <c r="L40" s="474"/>
      <c r="M40" s="771"/>
      <c r="N40" s="474"/>
      <c r="O40" s="771"/>
      <c r="P40" s="474"/>
      <c r="Q40" s="771"/>
      <c r="R40" s="469"/>
      <c r="S40" s="469"/>
      <c r="T40" s="468" t="s">
        <v>3302</v>
      </c>
      <c r="U40" s="469" t="s">
        <v>3292</v>
      </c>
      <c r="V40" s="469"/>
      <c r="W40" s="469"/>
      <c r="X40" s="468" t="s">
        <v>3293</v>
      </c>
      <c r="Y40" s="469"/>
      <c r="Z40" s="469" t="s">
        <v>698</v>
      </c>
      <c r="AA40" s="468" t="s">
        <v>3303</v>
      </c>
      <c r="AB40" s="469" t="s">
        <v>3304</v>
      </c>
      <c r="AC40" s="469"/>
      <c r="AD40" s="468" t="s">
        <v>3296</v>
      </c>
      <c r="AE40" s="468"/>
      <c r="AF40" s="469"/>
      <c r="AG40" s="469"/>
      <c r="AH40" s="480" t="s">
        <v>22</v>
      </c>
      <c r="AI40" s="481"/>
      <c r="AJ40" s="482"/>
      <c r="AK40" s="482"/>
      <c r="AL40" s="482"/>
      <c r="AM40" s="482"/>
      <c r="AN40" s="482"/>
      <c r="AO40" s="483"/>
    </row>
    <row r="41" spans="1:41" ht="70" customHeight="1">
      <c r="A41" s="27" t="s">
        <v>3305</v>
      </c>
      <c r="B41" s="1416"/>
      <c r="C41" s="376" t="s">
        <v>51</v>
      </c>
      <c r="D41" s="1417"/>
      <c r="E41" s="1418"/>
      <c r="F41" s="468" t="s">
        <v>3306</v>
      </c>
      <c r="G41" s="468" t="s">
        <v>3307</v>
      </c>
      <c r="H41" s="469"/>
      <c r="I41" s="474" t="s">
        <v>3308</v>
      </c>
      <c r="J41" s="672"/>
      <c r="K41" s="143" t="s">
        <v>130</v>
      </c>
      <c r="L41" s="474" t="s">
        <v>3309</v>
      </c>
      <c r="M41" s="771"/>
      <c r="N41" s="474" t="s">
        <v>3310</v>
      </c>
      <c r="O41" s="771"/>
      <c r="P41" s="474"/>
      <c r="Q41" s="771"/>
      <c r="R41" s="469"/>
      <c r="S41" s="469"/>
      <c r="T41" s="468" t="s">
        <v>3311</v>
      </c>
      <c r="U41" s="469"/>
      <c r="V41" s="469"/>
      <c r="W41" s="469"/>
      <c r="X41" s="468" t="s">
        <v>3293</v>
      </c>
      <c r="Y41" s="469"/>
      <c r="Z41" s="469" t="s">
        <v>698</v>
      </c>
      <c r="AA41" s="468" t="s">
        <v>3312</v>
      </c>
      <c r="AB41" s="469"/>
      <c r="AC41" s="469" t="s">
        <v>3313</v>
      </c>
      <c r="AD41" s="468" t="s">
        <v>3314</v>
      </c>
      <c r="AE41" s="468"/>
      <c r="AF41" s="469"/>
      <c r="AG41" s="469"/>
      <c r="AH41" s="480" t="s">
        <v>22</v>
      </c>
      <c r="AI41" s="481"/>
      <c r="AJ41" s="482"/>
      <c r="AK41" s="482"/>
      <c r="AL41" s="482"/>
      <c r="AM41" s="482"/>
      <c r="AN41" s="482"/>
      <c r="AO41" s="483"/>
    </row>
    <row r="42" spans="1:41" ht="70" customHeight="1">
      <c r="A42" s="27" t="s">
        <v>3315</v>
      </c>
      <c r="B42" s="1416"/>
      <c r="C42" s="376" t="s">
        <v>51</v>
      </c>
      <c r="D42" s="1417"/>
      <c r="E42" s="1418"/>
      <c r="F42" s="468" t="s">
        <v>3316</v>
      </c>
      <c r="G42" s="468" t="s">
        <v>3317</v>
      </c>
      <c r="H42" s="469" t="s">
        <v>3318</v>
      </c>
      <c r="I42" s="474" t="s">
        <v>3319</v>
      </c>
      <c r="J42" s="672"/>
      <c r="K42" s="143" t="s">
        <v>130</v>
      </c>
      <c r="L42" s="474"/>
      <c r="M42" s="771"/>
      <c r="N42" s="474"/>
      <c r="O42" s="771"/>
      <c r="P42" s="474"/>
      <c r="Q42" s="771"/>
      <c r="R42" s="469"/>
      <c r="S42" s="469"/>
      <c r="T42" s="468" t="s">
        <v>3320</v>
      </c>
      <c r="U42" s="469" t="s">
        <v>3292</v>
      </c>
      <c r="V42" s="469"/>
      <c r="W42" s="469"/>
      <c r="X42" s="468" t="s">
        <v>3321</v>
      </c>
      <c r="Y42" s="469"/>
      <c r="Z42" s="469"/>
      <c r="AA42" s="468" t="s">
        <v>3322</v>
      </c>
      <c r="AB42" s="469">
        <v>11449</v>
      </c>
      <c r="AC42" s="469"/>
      <c r="AD42" s="468" t="s">
        <v>3296</v>
      </c>
      <c r="AE42" s="468"/>
      <c r="AF42" s="469"/>
      <c r="AG42" s="469"/>
      <c r="AH42" s="480" t="s">
        <v>22</v>
      </c>
      <c r="AI42" s="441"/>
      <c r="AJ42" s="450"/>
      <c r="AK42" s="450"/>
      <c r="AL42" s="450"/>
      <c r="AM42" s="450"/>
      <c r="AN42" s="450"/>
      <c r="AO42" s="479"/>
    </row>
    <row r="43" spans="1:41" ht="140" customHeight="1">
      <c r="A43" s="27" t="s">
        <v>3323</v>
      </c>
      <c r="B43" s="1416"/>
      <c r="C43" s="376" t="s">
        <v>51</v>
      </c>
      <c r="D43" s="1417"/>
      <c r="E43" s="1418"/>
      <c r="F43" s="468" t="s">
        <v>3324</v>
      </c>
      <c r="G43" s="468" t="s">
        <v>3325</v>
      </c>
      <c r="H43" s="469" t="s">
        <v>3326</v>
      </c>
      <c r="I43" s="474"/>
      <c r="J43" s="675"/>
      <c r="K43" s="137" t="s">
        <v>4854</v>
      </c>
      <c r="L43" s="474" t="s">
        <v>3327</v>
      </c>
      <c r="M43" s="771" t="s">
        <v>4363</v>
      </c>
      <c r="N43" s="474" t="s">
        <v>3328</v>
      </c>
      <c r="O43" s="771"/>
      <c r="P43" s="474" t="s">
        <v>3329</v>
      </c>
      <c r="Q43" s="771"/>
      <c r="R43" s="469"/>
      <c r="S43" s="469"/>
      <c r="T43" s="468" t="s">
        <v>3330</v>
      </c>
      <c r="U43" s="469" t="s">
        <v>3292</v>
      </c>
      <c r="V43" s="469"/>
      <c r="W43" s="469"/>
      <c r="X43" s="468" t="s">
        <v>3321</v>
      </c>
      <c r="Y43" s="469"/>
      <c r="Z43" s="469" t="s">
        <v>698</v>
      </c>
      <c r="AA43" s="468" t="s">
        <v>3312</v>
      </c>
      <c r="AB43" s="469"/>
      <c r="AC43" s="469" t="s">
        <v>3331</v>
      </c>
      <c r="AD43" s="468" t="s">
        <v>3296</v>
      </c>
      <c r="AE43" s="468"/>
      <c r="AF43" s="469"/>
      <c r="AG43" s="469"/>
      <c r="AH43" s="480" t="s">
        <v>22</v>
      </c>
      <c r="AI43" s="441"/>
      <c r="AJ43" s="450"/>
      <c r="AK43" s="450"/>
      <c r="AL43" s="450"/>
      <c r="AM43" s="450"/>
      <c r="AN43" s="450"/>
      <c r="AO43" s="479"/>
    </row>
    <row r="44" spans="1:41" ht="70" customHeight="1">
      <c r="A44" s="27" t="s">
        <v>3332</v>
      </c>
      <c r="B44" s="1416"/>
      <c r="C44" s="376" t="s">
        <v>51</v>
      </c>
      <c r="D44" s="1417"/>
      <c r="E44" s="1418"/>
      <c r="F44" s="468" t="s">
        <v>3333</v>
      </c>
      <c r="G44" s="468" t="s">
        <v>3334</v>
      </c>
      <c r="H44" s="469" t="s">
        <v>3326</v>
      </c>
      <c r="I44" s="474" t="s">
        <v>3335</v>
      </c>
      <c r="J44" s="672"/>
      <c r="K44" s="143" t="s">
        <v>130</v>
      </c>
      <c r="L44" s="474" t="s">
        <v>3336</v>
      </c>
      <c r="M44" s="771"/>
      <c r="N44" s="474" t="s">
        <v>3337</v>
      </c>
      <c r="O44" s="771"/>
      <c r="P44" s="474"/>
      <c r="Q44" s="771"/>
      <c r="R44" s="469"/>
      <c r="S44" s="469"/>
      <c r="T44" s="468" t="s">
        <v>3338</v>
      </c>
      <c r="U44" s="469" t="s">
        <v>3292</v>
      </c>
      <c r="V44" s="469"/>
      <c r="W44" s="469"/>
      <c r="X44" s="468" t="s">
        <v>3321</v>
      </c>
      <c r="Y44" s="469"/>
      <c r="Z44" s="469" t="s">
        <v>698</v>
      </c>
      <c r="AA44" s="468" t="s">
        <v>3312</v>
      </c>
      <c r="AB44" s="469"/>
      <c r="AC44" s="469" t="s">
        <v>3339</v>
      </c>
      <c r="AD44" s="468" t="s">
        <v>3296</v>
      </c>
      <c r="AE44" s="468"/>
      <c r="AF44" s="469"/>
      <c r="AG44" s="469"/>
      <c r="AH44" s="480" t="s">
        <v>22</v>
      </c>
      <c r="AI44" s="441"/>
      <c r="AJ44" s="450"/>
      <c r="AK44" s="450"/>
      <c r="AL44" s="450"/>
      <c r="AM44" s="450"/>
      <c r="AN44" s="450"/>
      <c r="AO44" s="479"/>
    </row>
    <row r="45" spans="1:41" ht="70" customHeight="1">
      <c r="A45" s="27" t="s">
        <v>3340</v>
      </c>
      <c r="B45" s="1416"/>
      <c r="C45" s="376" t="s">
        <v>51</v>
      </c>
      <c r="D45" s="1417"/>
      <c r="E45" s="1418"/>
      <c r="F45" s="491" t="s">
        <v>3341</v>
      </c>
      <c r="G45" s="468" t="s">
        <v>3342</v>
      </c>
      <c r="H45" s="469" t="s">
        <v>3326</v>
      </c>
      <c r="I45" s="474" t="s">
        <v>3343</v>
      </c>
      <c r="J45" s="672"/>
      <c r="K45" s="143" t="s">
        <v>130</v>
      </c>
      <c r="L45" s="474" t="s">
        <v>3343</v>
      </c>
      <c r="M45" s="771"/>
      <c r="N45" s="474" t="s">
        <v>3343</v>
      </c>
      <c r="O45" s="771"/>
      <c r="P45" s="474" t="s">
        <v>3343</v>
      </c>
      <c r="Q45" s="771"/>
      <c r="R45" s="469"/>
      <c r="S45" s="469"/>
      <c r="T45" s="468" t="s">
        <v>3344</v>
      </c>
      <c r="U45" s="468" t="s">
        <v>3345</v>
      </c>
      <c r="V45" s="469"/>
      <c r="W45" s="469"/>
      <c r="X45" s="468" t="s">
        <v>3321</v>
      </c>
      <c r="Y45" s="469"/>
      <c r="Z45" s="469" t="s">
        <v>698</v>
      </c>
      <c r="AA45" s="468" t="s">
        <v>3312</v>
      </c>
      <c r="AB45" s="469"/>
      <c r="AC45" s="469" t="s">
        <v>3346</v>
      </c>
      <c r="AD45" s="468" t="s">
        <v>3347</v>
      </c>
      <c r="AE45" s="468"/>
      <c r="AF45" s="469"/>
      <c r="AG45" s="469"/>
      <c r="AH45" s="480" t="s">
        <v>22</v>
      </c>
      <c r="AI45" s="441"/>
      <c r="AJ45" s="450"/>
      <c r="AK45" s="450"/>
      <c r="AL45" s="450"/>
      <c r="AM45" s="450"/>
      <c r="AN45" s="450"/>
      <c r="AO45" s="479"/>
    </row>
    <row r="46" spans="1:41" ht="70" customHeight="1">
      <c r="A46" s="27" t="s">
        <v>3348</v>
      </c>
      <c r="B46" s="1416"/>
      <c r="C46" s="376" t="s">
        <v>51</v>
      </c>
      <c r="D46" s="1417"/>
      <c r="E46" s="1418"/>
      <c r="F46" s="468" t="s">
        <v>3349</v>
      </c>
      <c r="G46" s="468" t="s">
        <v>3350</v>
      </c>
      <c r="H46" s="469" t="s">
        <v>3326</v>
      </c>
      <c r="I46" s="474" t="s">
        <v>3351</v>
      </c>
      <c r="J46" s="672"/>
      <c r="K46" s="143" t="s">
        <v>130</v>
      </c>
      <c r="L46" s="474" t="s">
        <v>3352</v>
      </c>
      <c r="M46" s="771"/>
      <c r="N46" s="474" t="s">
        <v>3353</v>
      </c>
      <c r="O46" s="771"/>
      <c r="P46" s="474"/>
      <c r="Q46" s="771"/>
      <c r="R46" s="469"/>
      <c r="S46" s="469"/>
      <c r="T46" s="468" t="s">
        <v>3354</v>
      </c>
      <c r="U46" s="468" t="s">
        <v>3355</v>
      </c>
      <c r="V46" s="469"/>
      <c r="W46" s="469"/>
      <c r="X46" s="468" t="s">
        <v>3293</v>
      </c>
      <c r="Y46" s="469"/>
      <c r="Z46" s="469" t="s">
        <v>698</v>
      </c>
      <c r="AA46" s="468" t="s">
        <v>3312</v>
      </c>
      <c r="AB46" s="469"/>
      <c r="AC46" s="469" t="s">
        <v>3356</v>
      </c>
      <c r="AD46" s="468" t="s">
        <v>3296</v>
      </c>
      <c r="AE46" s="468"/>
      <c r="AF46" s="469"/>
      <c r="AG46" s="469"/>
      <c r="AH46" s="480" t="s">
        <v>22</v>
      </c>
      <c r="AI46" s="441"/>
      <c r="AJ46" s="450"/>
      <c r="AK46" s="450"/>
      <c r="AL46" s="450"/>
      <c r="AM46" s="450"/>
      <c r="AN46" s="450"/>
      <c r="AO46" s="479"/>
    </row>
    <row r="47" spans="1:41" ht="70" customHeight="1">
      <c r="A47" s="27" t="s">
        <v>3357</v>
      </c>
      <c r="B47" s="1416"/>
      <c r="C47" s="376" t="s">
        <v>51</v>
      </c>
      <c r="D47" s="1417"/>
      <c r="E47" s="1418"/>
      <c r="F47" s="468" t="s">
        <v>3358</v>
      </c>
      <c r="G47" s="468" t="s">
        <v>3359</v>
      </c>
      <c r="H47" s="469" t="s">
        <v>3360</v>
      </c>
      <c r="I47" s="474" t="s">
        <v>3361</v>
      </c>
      <c r="J47" s="672"/>
      <c r="K47" s="143" t="s">
        <v>130</v>
      </c>
      <c r="L47" s="474" t="s">
        <v>3362</v>
      </c>
      <c r="M47" s="771"/>
      <c r="N47" s="474"/>
      <c r="O47" s="771"/>
      <c r="P47" s="474"/>
      <c r="Q47" s="771"/>
      <c r="R47" s="469"/>
      <c r="S47" s="469"/>
      <c r="T47" s="468"/>
      <c r="U47" s="468" t="s">
        <v>3363</v>
      </c>
      <c r="V47" s="469"/>
      <c r="W47" s="469"/>
      <c r="X47" s="468" t="s">
        <v>3293</v>
      </c>
      <c r="Y47" s="469"/>
      <c r="Z47" s="469" t="s">
        <v>698</v>
      </c>
      <c r="AA47" s="468" t="s">
        <v>267</v>
      </c>
      <c r="AB47" s="469" t="s">
        <v>3364</v>
      </c>
      <c r="AC47" s="469"/>
      <c r="AD47" s="468" t="s">
        <v>3296</v>
      </c>
      <c r="AE47" s="468"/>
      <c r="AF47" s="469"/>
      <c r="AG47" s="469"/>
      <c r="AH47" s="480" t="s">
        <v>22</v>
      </c>
      <c r="AI47" s="441"/>
      <c r="AJ47" s="450"/>
      <c r="AK47" s="450"/>
      <c r="AL47" s="450"/>
      <c r="AM47" s="450"/>
      <c r="AN47" s="450"/>
      <c r="AO47" s="479"/>
    </row>
    <row r="48" spans="1:41" ht="70" customHeight="1">
      <c r="A48" s="27" t="s">
        <v>3365</v>
      </c>
      <c r="B48" s="1416"/>
      <c r="C48" s="376" t="s">
        <v>51</v>
      </c>
      <c r="D48" s="1417"/>
      <c r="E48" s="1418"/>
      <c r="F48" s="468" t="s">
        <v>3366</v>
      </c>
      <c r="G48" s="468" t="s">
        <v>3367</v>
      </c>
      <c r="H48" s="469" t="s">
        <v>3368</v>
      </c>
      <c r="I48" s="474" t="s">
        <v>3369</v>
      </c>
      <c r="J48" s="673"/>
      <c r="K48" s="137" t="s">
        <v>4364</v>
      </c>
      <c r="L48" s="474" t="s">
        <v>3369</v>
      </c>
      <c r="M48" s="771"/>
      <c r="N48" s="474" t="s">
        <v>3369</v>
      </c>
      <c r="O48" s="771"/>
      <c r="P48" s="474"/>
      <c r="Q48" s="771"/>
      <c r="R48" s="469"/>
      <c r="S48" s="469"/>
      <c r="T48" s="468" t="s">
        <v>3370</v>
      </c>
      <c r="U48" s="468" t="s">
        <v>3371</v>
      </c>
      <c r="V48" s="469"/>
      <c r="W48" s="469"/>
      <c r="X48" s="469"/>
      <c r="Y48" s="469"/>
      <c r="Z48" s="469" t="s">
        <v>698</v>
      </c>
      <c r="AA48" s="468" t="s">
        <v>3372</v>
      </c>
      <c r="AB48" s="492">
        <v>87288</v>
      </c>
      <c r="AC48" s="469"/>
      <c r="AD48" s="468" t="s">
        <v>3296</v>
      </c>
      <c r="AE48" s="468"/>
      <c r="AF48" s="469"/>
      <c r="AG48" s="469"/>
      <c r="AH48" s="480"/>
      <c r="AI48" s="481"/>
      <c r="AJ48" s="482"/>
      <c r="AK48" s="482"/>
      <c r="AL48" s="482"/>
      <c r="AM48" s="482"/>
      <c r="AN48" s="482"/>
      <c r="AO48" s="483"/>
    </row>
    <row r="49" spans="1:41" ht="70" customHeight="1">
      <c r="A49" s="27" t="s">
        <v>3373</v>
      </c>
      <c r="B49" s="1416"/>
      <c r="C49" s="376" t="s">
        <v>51</v>
      </c>
      <c r="D49" s="1417"/>
      <c r="E49" s="1418"/>
      <c r="F49" s="468" t="s">
        <v>3374</v>
      </c>
      <c r="G49" s="468" t="s">
        <v>3375</v>
      </c>
      <c r="H49" s="468" t="s">
        <v>3376</v>
      </c>
      <c r="I49" s="140" t="s">
        <v>3377</v>
      </c>
      <c r="J49" s="376"/>
      <c r="K49" s="143" t="s">
        <v>130</v>
      </c>
      <c r="L49" s="140" t="s">
        <v>3378</v>
      </c>
      <c r="M49" s="521"/>
      <c r="N49" s="140" t="s">
        <v>3379</v>
      </c>
      <c r="O49" s="521"/>
      <c r="P49" s="140" t="s">
        <v>3380</v>
      </c>
      <c r="Q49" s="521"/>
      <c r="R49" s="469" t="s">
        <v>85</v>
      </c>
      <c r="S49" s="469"/>
      <c r="T49" s="468" t="s">
        <v>3381</v>
      </c>
      <c r="U49" s="468" t="s">
        <v>3382</v>
      </c>
      <c r="V49" s="469"/>
      <c r="W49" s="469"/>
      <c r="X49" s="469"/>
      <c r="Y49" s="469"/>
      <c r="Z49" s="469" t="s">
        <v>698</v>
      </c>
      <c r="AA49" s="468" t="s">
        <v>3383</v>
      </c>
      <c r="AB49" s="469">
        <v>91210</v>
      </c>
      <c r="AC49" s="469"/>
      <c r="AD49" s="468" t="s">
        <v>452</v>
      </c>
      <c r="AE49" s="468" t="s">
        <v>109</v>
      </c>
      <c r="AF49" s="468" t="s">
        <v>3384</v>
      </c>
      <c r="AG49" s="468" t="s">
        <v>3385</v>
      </c>
      <c r="AH49" s="471" t="s">
        <v>3386</v>
      </c>
      <c r="AI49" s="441"/>
      <c r="AJ49" s="482"/>
      <c r="AK49" s="482"/>
      <c r="AL49" s="482"/>
      <c r="AM49" s="482"/>
      <c r="AN49" s="482"/>
      <c r="AO49" s="483"/>
    </row>
    <row r="50" spans="1:41" ht="70" customHeight="1">
      <c r="A50" s="27" t="s">
        <v>2391</v>
      </c>
      <c r="B50" s="1416"/>
      <c r="C50" s="493" t="s">
        <v>534</v>
      </c>
      <c r="D50" s="27" t="s">
        <v>112</v>
      </c>
      <c r="E50" s="486" t="s">
        <v>3387</v>
      </c>
      <c r="F50" s="468" t="s">
        <v>3388</v>
      </c>
      <c r="G50" s="469" t="s">
        <v>3389</v>
      </c>
      <c r="H50" s="469" t="s">
        <v>3390</v>
      </c>
      <c r="I50" s="140" t="s">
        <v>4365</v>
      </c>
      <c r="J50" s="376"/>
      <c r="K50" s="143" t="s">
        <v>130</v>
      </c>
      <c r="L50" s="140" t="s">
        <v>3391</v>
      </c>
      <c r="M50" s="521"/>
      <c r="N50" s="140" t="s">
        <v>3392</v>
      </c>
      <c r="O50" s="521"/>
      <c r="P50" s="140"/>
      <c r="Q50" s="521"/>
      <c r="R50" s="469"/>
      <c r="S50" s="469"/>
      <c r="T50" s="468"/>
      <c r="U50" s="469"/>
      <c r="V50" s="469"/>
      <c r="W50" s="468" t="s">
        <v>3393</v>
      </c>
      <c r="X50" s="468" t="s">
        <v>3394</v>
      </c>
      <c r="Y50" s="468" t="s">
        <v>3395</v>
      </c>
      <c r="Z50" s="469" t="s">
        <v>112</v>
      </c>
      <c r="AA50" s="468" t="s">
        <v>3396</v>
      </c>
      <c r="AB50" s="469"/>
      <c r="AC50" s="469"/>
      <c r="AD50" s="468"/>
      <c r="AE50" s="468"/>
      <c r="AF50" s="469"/>
      <c r="AG50" s="469"/>
      <c r="AH50" s="494" t="s">
        <v>3397</v>
      </c>
      <c r="AI50" s="423" t="s">
        <v>3398</v>
      </c>
      <c r="AJ50" s="450"/>
      <c r="AK50" s="450"/>
      <c r="AL50" s="450"/>
      <c r="AM50" s="450"/>
      <c r="AN50" s="450"/>
      <c r="AO50" s="479"/>
    </row>
    <row r="51" spans="1:41" ht="70" customHeight="1">
      <c r="A51" s="27" t="s">
        <v>2392</v>
      </c>
      <c r="B51" s="1416"/>
      <c r="C51" s="493" t="s">
        <v>534</v>
      </c>
      <c r="D51" s="27" t="s">
        <v>112</v>
      </c>
      <c r="E51" s="486" t="s">
        <v>3399</v>
      </c>
      <c r="F51" s="468" t="s">
        <v>3400</v>
      </c>
      <c r="G51" s="468" t="s">
        <v>3401</v>
      </c>
      <c r="H51" s="55" t="s">
        <v>3402</v>
      </c>
      <c r="I51" s="140" t="s">
        <v>3403</v>
      </c>
      <c r="J51" s="376"/>
      <c r="K51" s="143" t="s">
        <v>130</v>
      </c>
      <c r="L51" s="140" t="s">
        <v>3404</v>
      </c>
      <c r="M51" s="521"/>
      <c r="N51" s="140" t="s">
        <v>3405</v>
      </c>
      <c r="O51" s="521"/>
      <c r="P51" s="140" t="s">
        <v>3406</v>
      </c>
      <c r="Q51" s="521"/>
      <c r="R51" s="469"/>
      <c r="S51" s="469"/>
      <c r="T51" s="468"/>
      <c r="U51" s="469"/>
      <c r="V51" s="469"/>
      <c r="W51" s="469" t="s">
        <v>3407</v>
      </c>
      <c r="X51" s="468" t="s">
        <v>3408</v>
      </c>
      <c r="Y51" s="469" t="s">
        <v>3409</v>
      </c>
      <c r="Z51" s="469" t="s">
        <v>112</v>
      </c>
      <c r="AA51" s="468" t="s">
        <v>3410</v>
      </c>
      <c r="AB51" s="469"/>
      <c r="AC51" s="469"/>
      <c r="AD51" s="468"/>
      <c r="AE51" s="468"/>
      <c r="AF51" s="469"/>
      <c r="AG51" s="469"/>
      <c r="AH51" s="494" t="s">
        <v>3181</v>
      </c>
      <c r="AI51" s="423" t="s">
        <v>3411</v>
      </c>
      <c r="AJ51" s="450"/>
      <c r="AK51" s="450"/>
      <c r="AL51" s="450"/>
      <c r="AM51" s="450"/>
      <c r="AN51" s="450"/>
      <c r="AO51" s="479"/>
    </row>
    <row r="52" spans="1:41" ht="70" customHeight="1">
      <c r="A52" s="27" t="s">
        <v>3412</v>
      </c>
      <c r="B52" s="1416"/>
      <c r="C52" s="493" t="s">
        <v>534</v>
      </c>
      <c r="D52" s="27" t="s">
        <v>112</v>
      </c>
      <c r="E52" s="486" t="s">
        <v>3413</v>
      </c>
      <c r="F52" s="468" t="s">
        <v>3414</v>
      </c>
      <c r="G52" s="468" t="s">
        <v>3415</v>
      </c>
      <c r="H52" s="469" t="s">
        <v>3416</v>
      </c>
      <c r="I52" s="140" t="s">
        <v>3417</v>
      </c>
      <c r="J52" s="376"/>
      <c r="K52" s="143" t="s">
        <v>130</v>
      </c>
      <c r="L52" s="140" t="s">
        <v>3418</v>
      </c>
      <c r="M52" s="521"/>
      <c r="N52" s="140" t="s">
        <v>3419</v>
      </c>
      <c r="O52" s="521"/>
      <c r="P52" s="140"/>
      <c r="Q52" s="521"/>
      <c r="R52" s="469"/>
      <c r="S52" s="469"/>
      <c r="T52" s="468"/>
      <c r="U52" s="469"/>
      <c r="V52" s="469"/>
      <c r="W52" s="468" t="s">
        <v>3393</v>
      </c>
      <c r="X52" s="468" t="s">
        <v>3420</v>
      </c>
      <c r="Y52" s="468" t="s">
        <v>3421</v>
      </c>
      <c r="Z52" s="469" t="s">
        <v>112</v>
      </c>
      <c r="AA52" s="468" t="s">
        <v>3396</v>
      </c>
      <c r="AB52" s="469"/>
      <c r="AC52" s="469"/>
      <c r="AD52" s="468"/>
      <c r="AE52" s="468"/>
      <c r="AF52" s="469"/>
      <c r="AG52" s="469"/>
      <c r="AH52" s="495" t="s">
        <v>3422</v>
      </c>
      <c r="AI52" s="496" t="s">
        <v>3411</v>
      </c>
      <c r="AJ52" s="450"/>
      <c r="AK52" s="450"/>
      <c r="AL52" s="450"/>
      <c r="AM52" s="450"/>
      <c r="AN52" s="450"/>
      <c r="AO52" s="479"/>
    </row>
    <row r="53" spans="1:41" ht="108.75" customHeight="1">
      <c r="A53" s="27" t="s">
        <v>3423</v>
      </c>
      <c r="B53" s="1416"/>
      <c r="C53" s="493" t="s">
        <v>534</v>
      </c>
      <c r="D53" s="27" t="s">
        <v>112</v>
      </c>
      <c r="E53" s="486" t="s">
        <v>3424</v>
      </c>
      <c r="F53" s="468" t="s">
        <v>3425</v>
      </c>
      <c r="G53" s="469" t="s">
        <v>3426</v>
      </c>
      <c r="H53" s="469" t="s">
        <v>3427</v>
      </c>
      <c r="I53" s="140" t="s">
        <v>4366</v>
      </c>
      <c r="J53" s="376"/>
      <c r="K53" s="143" t="s">
        <v>130</v>
      </c>
      <c r="L53" s="140" t="s">
        <v>3428</v>
      </c>
      <c r="M53" s="521"/>
      <c r="N53" s="140" t="s">
        <v>3429</v>
      </c>
      <c r="O53" s="521"/>
      <c r="P53" s="140" t="s">
        <v>3430</v>
      </c>
      <c r="Q53" s="521"/>
      <c r="R53" s="469"/>
      <c r="S53" s="469"/>
      <c r="T53" s="468"/>
      <c r="U53" s="469"/>
      <c r="V53" s="469"/>
      <c r="W53" s="468" t="s">
        <v>3431</v>
      </c>
      <c r="X53" s="468" t="s">
        <v>3432</v>
      </c>
      <c r="Y53" s="469" t="s">
        <v>3433</v>
      </c>
      <c r="Z53" s="469" t="s">
        <v>112</v>
      </c>
      <c r="AA53" s="468" t="s">
        <v>3396</v>
      </c>
      <c r="AB53" s="469"/>
      <c r="AC53" s="469"/>
      <c r="AD53" s="468"/>
      <c r="AE53" s="468"/>
      <c r="AF53" s="469"/>
      <c r="AG53" s="469"/>
      <c r="AH53" s="497" t="s">
        <v>3181</v>
      </c>
      <c r="AI53" s="498" t="s">
        <v>3265</v>
      </c>
      <c r="AJ53" s="450"/>
      <c r="AK53" s="450"/>
      <c r="AL53" s="450"/>
      <c r="AM53" s="450"/>
      <c r="AN53" s="450"/>
      <c r="AO53" s="479"/>
    </row>
    <row r="54" spans="1:41" ht="70" customHeight="1">
      <c r="A54" s="27" t="s">
        <v>3434</v>
      </c>
      <c r="B54" s="1416"/>
      <c r="C54" s="493" t="s">
        <v>534</v>
      </c>
      <c r="D54" s="27" t="s">
        <v>112</v>
      </c>
      <c r="E54" s="486" t="s">
        <v>3435</v>
      </c>
      <c r="F54" s="468" t="s">
        <v>3436</v>
      </c>
      <c r="G54" s="468" t="s">
        <v>3437</v>
      </c>
      <c r="H54" s="469"/>
      <c r="I54" s="140" t="s">
        <v>3438</v>
      </c>
      <c r="J54" s="376"/>
      <c r="K54" s="143" t="s">
        <v>130</v>
      </c>
      <c r="L54" s="140" t="s">
        <v>3439</v>
      </c>
      <c r="M54" s="521"/>
      <c r="N54" s="140" t="s">
        <v>3440</v>
      </c>
      <c r="O54" s="521"/>
      <c r="P54" s="140" t="s">
        <v>3441</v>
      </c>
      <c r="Q54" s="521"/>
      <c r="R54" s="469"/>
      <c r="S54" s="469"/>
      <c r="T54" s="468"/>
      <c r="U54" s="469"/>
      <c r="V54" s="469"/>
      <c r="W54" s="468" t="s">
        <v>3393</v>
      </c>
      <c r="X54" s="468" t="s">
        <v>3442</v>
      </c>
      <c r="Y54" s="468" t="s">
        <v>3443</v>
      </c>
      <c r="Z54" s="469" t="s">
        <v>112</v>
      </c>
      <c r="AA54" s="468" t="s">
        <v>3444</v>
      </c>
      <c r="AB54" s="469"/>
      <c r="AC54" s="469"/>
      <c r="AD54" s="468"/>
      <c r="AE54" s="468"/>
      <c r="AF54" s="469"/>
      <c r="AG54" s="469"/>
      <c r="AH54" s="499" t="s">
        <v>22</v>
      </c>
      <c r="AI54" s="499" t="s">
        <v>3445</v>
      </c>
      <c r="AJ54" s="500"/>
      <c r="AK54" s="500"/>
      <c r="AL54" s="500"/>
      <c r="AM54" s="500"/>
      <c r="AN54" s="500"/>
      <c r="AO54" s="501"/>
    </row>
    <row r="59" spans="1:41">
      <c r="I59" s="854" t="s">
        <v>4294</v>
      </c>
      <c r="J59" s="855">
        <f>COUNTIF($J$13:$J$54,"Green")</f>
        <v>0</v>
      </c>
    </row>
    <row r="60" spans="1:41">
      <c r="I60" s="854" t="s">
        <v>4296</v>
      </c>
      <c r="J60" s="855">
        <f>COUNTIF($J$13:$J$54,"Amber")</f>
        <v>0</v>
      </c>
    </row>
    <row r="61" spans="1:41">
      <c r="I61" s="854" t="s">
        <v>4298</v>
      </c>
      <c r="J61" s="855">
        <f>COUNTIF($J$13:$J$54,"Red")</f>
        <v>0</v>
      </c>
    </row>
    <row r="62" spans="1:41">
      <c r="I62" s="856" t="s">
        <v>4367</v>
      </c>
      <c r="J62" s="855">
        <f>SUM(J59:J61)</f>
        <v>0</v>
      </c>
    </row>
    <row r="63" spans="1:41">
      <c r="I63" s="855"/>
      <c r="J63" s="855"/>
    </row>
    <row r="64" spans="1:41" ht="14.5">
      <c r="I64" s="855" t="s">
        <v>4368</v>
      </c>
      <c r="J64" s="857" t="e">
        <f>SUM((J59/J62)*100)</f>
        <v>#DIV/0!</v>
      </c>
    </row>
  </sheetData>
  <mergeCells count="64">
    <mergeCell ref="B39:B54"/>
    <mergeCell ref="D39:D49"/>
    <mergeCell ref="E39:E49"/>
    <mergeCell ref="AF11:AF12"/>
    <mergeCell ref="AG11:AG12"/>
    <mergeCell ref="B35:B36"/>
    <mergeCell ref="C35:C36"/>
    <mergeCell ref="E35:E36"/>
    <mergeCell ref="V9:V12"/>
    <mergeCell ref="W9:Y10"/>
    <mergeCell ref="AM9:AM12"/>
    <mergeCell ref="AN9:AN12"/>
    <mergeCell ref="AH11:AH12"/>
    <mergeCell ref="AI11:AI12"/>
    <mergeCell ref="E13:E24"/>
    <mergeCell ref="Z9:AC10"/>
    <mergeCell ref="AD9:AF10"/>
    <mergeCell ref="AG9:AG10"/>
    <mergeCell ref="AH9:AH10"/>
    <mergeCell ref="AB11:AB12"/>
    <mergeCell ref="AC11:AC12"/>
    <mergeCell ref="AD11:AD12"/>
    <mergeCell ref="AE11:AE12"/>
    <mergeCell ref="AA11:AA12"/>
    <mergeCell ref="AI9:AI10"/>
    <mergeCell ref="AJ9:AJ12"/>
    <mergeCell ref="AK9:AK12"/>
    <mergeCell ref="AL9:AL12"/>
    <mergeCell ref="Q11:Q12"/>
    <mergeCell ref="W11:W12"/>
    <mergeCell ref="X11:X12"/>
    <mergeCell ref="Y11:Y12"/>
    <mergeCell ref="Z11:Z12"/>
    <mergeCell ref="Z8:AI8"/>
    <mergeCell ref="AJ8:AO8"/>
    <mergeCell ref="E9:E12"/>
    <mergeCell ref="F9:F12"/>
    <mergeCell ref="G9:G12"/>
    <mergeCell ref="H9:H12"/>
    <mergeCell ref="I9:Q10"/>
    <mergeCell ref="R9:R12"/>
    <mergeCell ref="S9:S12"/>
    <mergeCell ref="T9:T12"/>
    <mergeCell ref="R8:U8"/>
    <mergeCell ref="U9:U12"/>
    <mergeCell ref="AO9:AO12"/>
    <mergeCell ref="J11:K11"/>
    <mergeCell ref="M11:M12"/>
    <mergeCell ref="O11:O12"/>
    <mergeCell ref="A8:A11"/>
    <mergeCell ref="B8:B11"/>
    <mergeCell ref="C8:C11"/>
    <mergeCell ref="D8:D11"/>
    <mergeCell ref="I8:P8"/>
    <mergeCell ref="B1:AO1"/>
    <mergeCell ref="B2:T2"/>
    <mergeCell ref="Z2:AG2"/>
    <mergeCell ref="AJ2:AO2"/>
    <mergeCell ref="G3:H3"/>
    <mergeCell ref="T3:T7"/>
    <mergeCell ref="G4:H4"/>
    <mergeCell ref="G5:H5"/>
    <mergeCell ref="G6:H6"/>
    <mergeCell ref="G7:H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DA93"/>
  <sheetViews>
    <sheetView showGridLines="0" topLeftCell="A16" zoomScale="69" zoomScaleNormal="69" workbookViewId="0">
      <pane xSplit="4" topLeftCell="E1" activePane="topRight" state="frozen"/>
      <selection pane="topRight" activeCell="M24" sqref="M24"/>
    </sheetView>
  </sheetViews>
  <sheetFormatPr defaultColWidth="9.08203125" defaultRowHeight="14"/>
  <cols>
    <col min="1" max="1" width="11.83203125" style="179" customWidth="1"/>
    <col min="2" max="3" width="16.75" style="834" hidden="1" customWidth="1"/>
    <col min="4" max="4" width="16.08203125" style="834" hidden="1" customWidth="1"/>
    <col min="5" max="5" width="38.08203125" style="179" customWidth="1"/>
    <col min="6" max="6" width="49.25" style="179" customWidth="1"/>
    <col min="7" max="7" width="49.25" style="179" hidden="1" customWidth="1"/>
    <col min="8" max="8" width="56.33203125" style="179" hidden="1" customWidth="1"/>
    <col min="9" max="11" width="30.33203125" style="179" customWidth="1"/>
    <col min="12" max="13" width="27.08203125" style="179" customWidth="1"/>
    <col min="14" max="15" width="24.75" style="179" customWidth="1"/>
    <col min="16" max="17" width="28.33203125" style="179" customWidth="1"/>
    <col min="18" max="18" width="61.75" style="179" hidden="1" customWidth="1"/>
    <col min="19" max="19" width="69.33203125" style="179" hidden="1" customWidth="1"/>
    <col min="20" max="25" width="35" style="179" hidden="1" customWidth="1"/>
    <col min="26" max="26" width="17.83203125" style="179" hidden="1" customWidth="1"/>
    <col min="27" max="29" width="22.25" style="179" hidden="1" customWidth="1"/>
    <col min="30" max="30" width="47.33203125" style="179" hidden="1" customWidth="1"/>
    <col min="31" max="32" width="43.33203125" style="179" hidden="1" customWidth="1"/>
    <col min="33" max="33" width="24.33203125" style="179" hidden="1" customWidth="1"/>
    <col min="34" max="34" width="49.75" style="179" customWidth="1"/>
    <col min="35" max="35" width="29.33203125" style="179" customWidth="1"/>
    <col min="36" max="36" width="16.83203125" style="179" hidden="1" customWidth="1"/>
    <col min="37" max="38" width="19.25" style="179" hidden="1" customWidth="1"/>
    <col min="39" max="39" width="15.25" style="179" hidden="1" customWidth="1"/>
    <col min="40" max="40" width="25.08203125" style="179" hidden="1" customWidth="1"/>
    <col min="41" max="41" width="15.25" style="179" hidden="1" customWidth="1"/>
    <col min="42" max="42" width="11.75" style="430" hidden="1" customWidth="1"/>
    <col min="43" max="43" width="10.75" style="430" hidden="1" customWidth="1"/>
    <col min="44" max="44" width="9.83203125" style="430" hidden="1" customWidth="1"/>
    <col min="45" max="45" width="8.75" style="430" hidden="1" customWidth="1"/>
    <col min="46" max="46" width="14.25" style="430" hidden="1" customWidth="1"/>
    <col min="47" max="47" width="27.33203125" style="430" hidden="1" customWidth="1"/>
    <col min="48" max="48" width="9.33203125" customWidth="1"/>
    <col min="51" max="51" width="9.08203125" customWidth="1"/>
    <col min="106" max="16384" width="9.08203125" style="179"/>
  </cols>
  <sheetData>
    <row r="1" spans="1:105" s="412" customFormat="1" ht="75" customHeight="1">
      <c r="A1" s="410"/>
      <c r="B1" s="1421" t="s">
        <v>2740</v>
      </c>
      <c r="C1" s="1422"/>
      <c r="D1" s="1422"/>
      <c r="E1" s="1422"/>
      <c r="F1" s="1422"/>
      <c r="G1" s="1422"/>
      <c r="H1" s="1422"/>
      <c r="I1" s="1422"/>
      <c r="J1" s="827"/>
      <c r="K1" s="827"/>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411"/>
      <c r="AQ1" s="411"/>
      <c r="AR1" s="411"/>
      <c r="AS1" s="411"/>
      <c r="AT1" s="411"/>
      <c r="AU1" s="41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row>
    <row r="2" spans="1:105" s="200" customFormat="1" ht="75" hidden="1" customHeight="1">
      <c r="A2" s="413"/>
      <c r="B2" s="413"/>
      <c r="C2" s="413"/>
      <c r="D2" s="413"/>
      <c r="E2" s="413"/>
      <c r="F2" s="114" t="s">
        <v>659</v>
      </c>
      <c r="G2" s="1112" t="s">
        <v>660</v>
      </c>
      <c r="H2" s="1113"/>
      <c r="I2" s="413"/>
      <c r="J2" s="752" t="s">
        <v>4292</v>
      </c>
      <c r="K2" s="749" t="s">
        <v>4293</v>
      </c>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row>
    <row r="3" spans="1:105" s="200" customFormat="1" ht="60.75" hidden="1" customHeight="1">
      <c r="A3" s="413"/>
      <c r="B3" s="413"/>
      <c r="C3" s="413"/>
      <c r="D3" s="413"/>
      <c r="E3" s="413"/>
      <c r="F3" s="38" t="s">
        <v>51</v>
      </c>
      <c r="G3" s="1104" t="s">
        <v>661</v>
      </c>
      <c r="H3" s="1166"/>
      <c r="I3" s="413"/>
      <c r="J3" s="753" t="s">
        <v>4294</v>
      </c>
      <c r="K3" s="750" t="s">
        <v>4295</v>
      </c>
      <c r="L3" s="413"/>
      <c r="M3" s="413"/>
      <c r="N3" s="413"/>
      <c r="O3" s="413"/>
      <c r="P3" s="413"/>
      <c r="Q3" s="413"/>
      <c r="R3" s="413"/>
      <c r="S3" s="413"/>
      <c r="T3" s="413"/>
      <c r="U3" s="413"/>
      <c r="V3" s="413"/>
      <c r="W3" s="413"/>
      <c r="X3" s="413"/>
      <c r="Y3" s="413"/>
      <c r="Z3" s="413"/>
      <c r="AA3" s="413"/>
      <c r="AB3" s="413"/>
      <c r="AC3" s="413"/>
      <c r="AD3" s="413"/>
      <c r="AE3" s="413"/>
      <c r="AF3" s="413"/>
      <c r="AG3" s="413"/>
      <c r="AH3" s="413"/>
      <c r="AI3" s="413"/>
      <c r="AJ3" s="413"/>
      <c r="AK3" s="413"/>
      <c r="AL3" s="413"/>
      <c r="AM3" s="413"/>
      <c r="AN3" s="413"/>
      <c r="AO3" s="413"/>
      <c r="AP3" s="413"/>
      <c r="AQ3" s="413"/>
      <c r="AR3" s="413"/>
      <c r="AS3" s="413"/>
      <c r="AT3" s="413"/>
      <c r="AU3" s="41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row>
    <row r="4" spans="1:105" s="200" customFormat="1" ht="75" hidden="1" customHeight="1">
      <c r="A4" s="413"/>
      <c r="B4" s="413"/>
      <c r="C4" s="413"/>
      <c r="D4" s="413"/>
      <c r="E4" s="413"/>
      <c r="F4" s="113" t="s">
        <v>534</v>
      </c>
      <c r="G4" s="1104" t="s">
        <v>662</v>
      </c>
      <c r="H4" s="1166"/>
      <c r="I4" s="413"/>
      <c r="J4" s="754" t="s">
        <v>4296</v>
      </c>
      <c r="K4" s="751" t="s">
        <v>4297</v>
      </c>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3"/>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row>
    <row r="5" spans="1:105" s="200" customFormat="1" ht="75" hidden="1" customHeight="1">
      <c r="A5" s="413"/>
      <c r="B5" s="413"/>
      <c r="C5" s="413"/>
      <c r="D5" s="413"/>
      <c r="E5" s="413"/>
      <c r="F5" s="48" t="s">
        <v>111</v>
      </c>
      <c r="G5" s="1104" t="s">
        <v>663</v>
      </c>
      <c r="H5" s="1166"/>
      <c r="I5" s="413"/>
      <c r="J5" s="755" t="s">
        <v>4298</v>
      </c>
      <c r="K5" s="750" t="s">
        <v>4299</v>
      </c>
      <c r="L5" s="413"/>
      <c r="M5" s="413"/>
      <c r="N5" s="413"/>
      <c r="O5" s="413"/>
      <c r="P5" s="413"/>
      <c r="Q5" s="413"/>
      <c r="R5" s="413"/>
      <c r="S5" s="413"/>
      <c r="T5" s="413"/>
      <c r="U5" s="413"/>
      <c r="V5" s="413"/>
      <c r="W5" s="413"/>
      <c r="X5" s="413"/>
      <c r="Y5" s="413"/>
      <c r="Z5" s="413"/>
      <c r="AA5" s="413"/>
      <c r="AB5" s="413"/>
      <c r="AC5" s="413"/>
      <c r="AD5" s="413"/>
      <c r="AE5" s="413"/>
      <c r="AF5" s="413"/>
      <c r="AG5" s="413"/>
      <c r="AH5" s="413"/>
      <c r="AI5" s="413"/>
      <c r="AJ5" s="413"/>
      <c r="AK5" s="413"/>
      <c r="AL5" s="413"/>
      <c r="AM5" s="413"/>
      <c r="AN5" s="413"/>
      <c r="AO5" s="413"/>
      <c r="AP5" s="413"/>
      <c r="AQ5" s="413"/>
      <c r="AR5" s="413"/>
      <c r="AS5" s="413"/>
      <c r="AT5" s="413"/>
      <c r="AU5" s="413"/>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row>
    <row r="6" spans="1:105" s="200" customFormat="1" ht="75" hidden="1" customHeight="1">
      <c r="A6" s="413"/>
      <c r="B6" s="413"/>
      <c r="C6" s="413"/>
      <c r="D6" s="413"/>
      <c r="E6" s="413"/>
      <c r="F6" s="126" t="s">
        <v>665</v>
      </c>
      <c r="G6" s="1169" t="s">
        <v>666</v>
      </c>
      <c r="H6" s="1169"/>
      <c r="I6" s="413"/>
      <c r="J6" s="413"/>
      <c r="K6" s="413"/>
      <c r="L6" s="413"/>
      <c r="M6" s="413"/>
      <c r="N6" s="413"/>
      <c r="O6" s="413"/>
      <c r="P6" s="413"/>
      <c r="Q6" s="413"/>
      <c r="R6" s="413"/>
      <c r="S6" s="413"/>
      <c r="T6" s="413"/>
      <c r="U6" s="413"/>
      <c r="V6" s="413"/>
      <c r="W6" s="413"/>
      <c r="X6" s="413"/>
      <c r="Y6" s="413"/>
      <c r="Z6" s="413"/>
      <c r="AA6" s="413"/>
      <c r="AB6" s="413"/>
      <c r="AC6" s="413"/>
      <c r="AD6" s="413"/>
      <c r="AE6" s="413"/>
      <c r="AF6" s="413"/>
      <c r="AG6" s="413"/>
      <c r="AH6" s="413"/>
      <c r="AI6" s="413"/>
      <c r="AJ6" s="413"/>
      <c r="AK6" s="413"/>
      <c r="AL6" s="413"/>
      <c r="AM6" s="413"/>
      <c r="AN6" s="413"/>
      <c r="AO6" s="413"/>
      <c r="AP6" s="413"/>
      <c r="AQ6" s="413"/>
      <c r="AR6" s="413"/>
      <c r="AS6" s="413"/>
      <c r="AT6" s="413"/>
      <c r="AU6" s="413"/>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row>
    <row r="7" spans="1:105">
      <c r="A7" s="414"/>
      <c r="B7" s="1423" t="s">
        <v>667</v>
      </c>
      <c r="C7" s="1423"/>
      <c r="D7" s="1423"/>
      <c r="E7" s="1423"/>
      <c r="F7" s="1424"/>
      <c r="G7" s="1424"/>
      <c r="H7" s="1424"/>
      <c r="I7" s="1424"/>
      <c r="J7" s="1424"/>
      <c r="K7" s="1424"/>
      <c r="L7" s="1424"/>
      <c r="M7" s="1424"/>
      <c r="N7" s="1424"/>
      <c r="O7" s="1424"/>
      <c r="P7" s="1424"/>
      <c r="Q7" s="1424"/>
      <c r="R7" s="1424"/>
      <c r="S7" s="1424"/>
      <c r="T7" s="1424"/>
      <c r="U7" s="828"/>
      <c r="V7" s="828"/>
      <c r="W7" s="828"/>
      <c r="X7" s="828"/>
      <c r="Y7" s="828"/>
      <c r="Z7" s="1424" t="s">
        <v>668</v>
      </c>
      <c r="AA7" s="1424"/>
      <c r="AB7" s="1424"/>
      <c r="AC7" s="1424"/>
      <c r="AD7" s="1424"/>
      <c r="AE7" s="1424"/>
      <c r="AF7" s="1424"/>
      <c r="AG7" s="1424"/>
      <c r="AH7" s="828"/>
      <c r="AI7" s="828"/>
      <c r="AJ7" s="1424" t="s">
        <v>669</v>
      </c>
      <c r="AK7" s="1424"/>
      <c r="AL7" s="1424"/>
      <c r="AM7" s="1424"/>
      <c r="AN7" s="1424"/>
      <c r="AO7" s="1425"/>
      <c r="AP7" s="415"/>
      <c r="AQ7" s="415"/>
      <c r="AR7" s="415"/>
      <c r="AS7" s="415"/>
      <c r="AT7" s="415"/>
      <c r="AU7" s="415"/>
    </row>
    <row r="8" spans="1:105" s="416" customFormat="1">
      <c r="A8" s="1117" t="s">
        <v>0</v>
      </c>
      <c r="B8" s="1117" t="s">
        <v>1</v>
      </c>
      <c r="C8" s="1426" t="s">
        <v>2</v>
      </c>
      <c r="D8" s="1427" t="s">
        <v>3</v>
      </c>
      <c r="E8" s="820" t="s">
        <v>4</v>
      </c>
      <c r="F8" s="820" t="s">
        <v>5</v>
      </c>
      <c r="G8" s="820" t="s">
        <v>6</v>
      </c>
      <c r="H8" s="820" t="s">
        <v>7</v>
      </c>
      <c r="I8" s="1185" t="s">
        <v>8</v>
      </c>
      <c r="J8" s="1186"/>
      <c r="K8" s="1186"/>
      <c r="L8" s="1186"/>
      <c r="M8" s="1186"/>
      <c r="N8" s="1186"/>
      <c r="O8" s="1186"/>
      <c r="P8" s="1186"/>
      <c r="Q8" s="1187"/>
      <c r="R8" s="1290" t="s">
        <v>9</v>
      </c>
      <c r="S8" s="1290"/>
      <c r="T8" s="1290"/>
      <c r="U8" s="1290"/>
      <c r="V8" s="820"/>
      <c r="W8" s="820"/>
      <c r="X8" s="820"/>
      <c r="Y8" s="820"/>
      <c r="Z8" s="1428" t="s">
        <v>10</v>
      </c>
      <c r="AA8" s="1428"/>
      <c r="AB8" s="1428"/>
      <c r="AC8" s="1428"/>
      <c r="AD8" s="1428"/>
      <c r="AE8" s="1428"/>
      <c r="AF8" s="1428"/>
      <c r="AG8" s="1428"/>
      <c r="AH8" s="1428"/>
      <c r="AI8" s="1428"/>
      <c r="AJ8" s="1429" t="s">
        <v>671</v>
      </c>
      <c r="AK8" s="1429"/>
      <c r="AL8" s="1429"/>
      <c r="AM8" s="1429"/>
      <c r="AN8" s="1429"/>
      <c r="AO8" s="1430"/>
      <c r="AP8" s="1432" t="s">
        <v>671</v>
      </c>
      <c r="AQ8" s="1433"/>
      <c r="AR8" s="1433"/>
      <c r="AS8" s="1433"/>
      <c r="AT8" s="1433"/>
      <c r="AU8" s="1434"/>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row>
    <row r="9" spans="1:105" s="416" customFormat="1" ht="14.15" customHeight="1">
      <c r="A9" s="1117"/>
      <c r="B9" s="1117"/>
      <c r="C9" s="1426"/>
      <c r="D9" s="1427"/>
      <c r="E9" s="1435" t="s">
        <v>11</v>
      </c>
      <c r="F9" s="1435" t="s">
        <v>672</v>
      </c>
      <c r="G9" s="1435" t="s">
        <v>13</v>
      </c>
      <c r="H9" s="1435" t="s">
        <v>14</v>
      </c>
      <c r="I9" s="1197" t="s">
        <v>15</v>
      </c>
      <c r="J9" s="1198"/>
      <c r="K9" s="1198"/>
      <c r="L9" s="1198"/>
      <c r="M9" s="1198"/>
      <c r="N9" s="1198"/>
      <c r="O9" s="1198"/>
      <c r="P9" s="1198"/>
      <c r="Q9" s="1199"/>
      <c r="R9" s="1435" t="s">
        <v>16</v>
      </c>
      <c r="S9" s="1435" t="s">
        <v>17</v>
      </c>
      <c r="T9" s="1435" t="s">
        <v>2399</v>
      </c>
      <c r="U9" s="1435" t="s">
        <v>19</v>
      </c>
      <c r="V9" s="1435" t="s">
        <v>2741</v>
      </c>
      <c r="W9" s="1431" t="s">
        <v>20</v>
      </c>
      <c r="X9" s="1431"/>
      <c r="Y9" s="1431"/>
      <c r="Z9" s="1431" t="s">
        <v>21</v>
      </c>
      <c r="AA9" s="1431"/>
      <c r="AB9" s="1431"/>
      <c r="AC9" s="1431"/>
      <c r="AD9" s="1431" t="s">
        <v>673</v>
      </c>
      <c r="AE9" s="1431"/>
      <c r="AF9" s="1431"/>
      <c r="AG9" s="1431" t="s">
        <v>22</v>
      </c>
      <c r="AH9" s="1431" t="s">
        <v>2742</v>
      </c>
      <c r="AI9" s="1431" t="s">
        <v>24</v>
      </c>
      <c r="AJ9" s="1443" t="s">
        <v>674</v>
      </c>
      <c r="AK9" s="1443" t="s">
        <v>675</v>
      </c>
      <c r="AL9" s="1443" t="s">
        <v>676</v>
      </c>
      <c r="AM9" s="1443" t="s">
        <v>677</v>
      </c>
      <c r="AN9" s="1456" t="s">
        <v>678</v>
      </c>
      <c r="AO9" s="1457" t="s">
        <v>679</v>
      </c>
      <c r="AP9" s="1441" t="s">
        <v>674</v>
      </c>
      <c r="AQ9" s="1441" t="s">
        <v>675</v>
      </c>
      <c r="AR9" s="1441" t="s">
        <v>676</v>
      </c>
      <c r="AS9" s="1441" t="s">
        <v>677</v>
      </c>
      <c r="AT9" s="1452" t="s">
        <v>678</v>
      </c>
      <c r="AU9" s="1452" t="s">
        <v>679</v>
      </c>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row>
    <row r="10" spans="1:105" s="416" customFormat="1" ht="23.5" customHeight="1">
      <c r="A10" s="1117"/>
      <c r="B10" s="1117"/>
      <c r="C10" s="1426"/>
      <c r="D10" s="1427"/>
      <c r="E10" s="1435"/>
      <c r="F10" s="1435"/>
      <c r="G10" s="1435"/>
      <c r="H10" s="1435"/>
      <c r="I10" s="1436"/>
      <c r="J10" s="1437"/>
      <c r="K10" s="1437"/>
      <c r="L10" s="1437"/>
      <c r="M10" s="1437"/>
      <c r="N10" s="1437"/>
      <c r="O10" s="1437"/>
      <c r="P10" s="1437"/>
      <c r="Q10" s="1438"/>
      <c r="R10" s="1435"/>
      <c r="S10" s="1435"/>
      <c r="T10" s="1435"/>
      <c r="U10" s="1435"/>
      <c r="V10" s="1435"/>
      <c r="W10" s="1431"/>
      <c r="X10" s="1431"/>
      <c r="Y10" s="1431"/>
      <c r="Z10" s="1431"/>
      <c r="AA10" s="1431"/>
      <c r="AB10" s="1431"/>
      <c r="AC10" s="1431"/>
      <c r="AD10" s="1431"/>
      <c r="AE10" s="1431"/>
      <c r="AF10" s="1431"/>
      <c r="AG10" s="1431"/>
      <c r="AH10" s="1431"/>
      <c r="AI10" s="1431"/>
      <c r="AJ10" s="1443"/>
      <c r="AK10" s="1443"/>
      <c r="AL10" s="1443"/>
      <c r="AM10" s="1443"/>
      <c r="AN10" s="1456"/>
      <c r="AO10" s="1457"/>
      <c r="AP10" s="1442"/>
      <c r="AQ10" s="1442"/>
      <c r="AR10" s="1442"/>
      <c r="AS10" s="1442"/>
      <c r="AT10" s="1453"/>
      <c r="AU10" s="1453"/>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row>
    <row r="11" spans="1:105" s="416" customFormat="1">
      <c r="A11" s="1117"/>
      <c r="B11" s="1117"/>
      <c r="C11" s="1426"/>
      <c r="D11" s="1427"/>
      <c r="E11" s="1435"/>
      <c r="F11" s="1435"/>
      <c r="G11" s="1435"/>
      <c r="H11" s="1435"/>
      <c r="I11" s="748"/>
      <c r="J11" s="1454" t="s">
        <v>4300</v>
      </c>
      <c r="K11" s="1455"/>
      <c r="L11" s="748"/>
      <c r="M11" s="748"/>
      <c r="N11" s="748"/>
      <c r="O11" s="748"/>
      <c r="P11" s="748"/>
      <c r="Q11" s="748"/>
      <c r="R11" s="1435"/>
      <c r="S11" s="1435"/>
      <c r="T11" s="1435"/>
      <c r="U11" s="1435"/>
      <c r="V11" s="1435"/>
      <c r="W11" s="1440" t="s">
        <v>26</v>
      </c>
      <c r="X11" s="1440" t="s">
        <v>27</v>
      </c>
      <c r="Y11" s="1440" t="s">
        <v>28</v>
      </c>
      <c r="Z11" s="1440" t="s">
        <v>29</v>
      </c>
      <c r="AA11" s="1440" t="s">
        <v>2402</v>
      </c>
      <c r="AB11" s="1440" t="s">
        <v>31</v>
      </c>
      <c r="AC11" s="1440" t="s">
        <v>32</v>
      </c>
      <c r="AD11" s="1439" t="s">
        <v>2743</v>
      </c>
      <c r="AE11" s="1439" t="s">
        <v>2744</v>
      </c>
      <c r="AF11" s="1439" t="s">
        <v>2745</v>
      </c>
      <c r="AG11" s="1440" t="s">
        <v>681</v>
      </c>
      <c r="AH11" s="1440" t="s">
        <v>37</v>
      </c>
      <c r="AI11" s="1440" t="s">
        <v>46</v>
      </c>
      <c r="AJ11" s="1443"/>
      <c r="AK11" s="1443"/>
      <c r="AL11" s="1443"/>
      <c r="AM11" s="1443"/>
      <c r="AN11" s="1456"/>
      <c r="AO11" s="1456"/>
      <c r="AP11" s="1442"/>
      <c r="AQ11" s="1442"/>
      <c r="AR11" s="1442"/>
      <c r="AS11" s="1442"/>
      <c r="AT11" s="1453"/>
      <c r="AU11" s="1453"/>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row>
    <row r="12" spans="1:105" s="416" customFormat="1" ht="75.75" customHeight="1">
      <c r="A12" s="417" t="s">
        <v>38</v>
      </c>
      <c r="B12" s="21" t="s">
        <v>39</v>
      </c>
      <c r="C12" s="130" t="s">
        <v>40</v>
      </c>
      <c r="D12" s="418" t="s">
        <v>41</v>
      </c>
      <c r="E12" s="1435"/>
      <c r="F12" s="1435"/>
      <c r="G12" s="1435"/>
      <c r="H12" s="1435"/>
      <c r="I12" s="830" t="s">
        <v>42</v>
      </c>
      <c r="J12" s="710" t="s">
        <v>4301</v>
      </c>
      <c r="K12" s="710" t="s">
        <v>4302</v>
      </c>
      <c r="L12" s="830" t="s">
        <v>43</v>
      </c>
      <c r="M12" s="710" t="s">
        <v>4303</v>
      </c>
      <c r="N12" s="830" t="s">
        <v>44</v>
      </c>
      <c r="O12" s="710" t="s">
        <v>4304</v>
      </c>
      <c r="P12" s="830" t="s">
        <v>45</v>
      </c>
      <c r="Q12" s="710" t="s">
        <v>4305</v>
      </c>
      <c r="R12" s="1435"/>
      <c r="S12" s="1435"/>
      <c r="T12" s="1435"/>
      <c r="U12" s="1435"/>
      <c r="V12" s="1435"/>
      <c r="W12" s="1440"/>
      <c r="X12" s="1440"/>
      <c r="Y12" s="1440"/>
      <c r="Z12" s="1440"/>
      <c r="AA12" s="1440"/>
      <c r="AB12" s="1440"/>
      <c r="AC12" s="1440"/>
      <c r="AD12" s="1440"/>
      <c r="AE12" s="1440"/>
      <c r="AF12" s="1440"/>
      <c r="AG12" s="1440"/>
      <c r="AH12" s="1440"/>
      <c r="AI12" s="1440"/>
      <c r="AJ12" s="1443"/>
      <c r="AK12" s="1443"/>
      <c r="AL12" s="1443"/>
      <c r="AM12" s="1443"/>
      <c r="AN12" s="1456"/>
      <c r="AO12" s="1456"/>
      <c r="AP12" s="1442"/>
      <c r="AQ12" s="1442"/>
      <c r="AR12" s="1442"/>
      <c r="AS12" s="1442"/>
      <c r="AT12" s="1453"/>
      <c r="AU12" s="1453"/>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row>
    <row r="13" spans="1:105" ht="100" customHeight="1">
      <c r="A13" s="179" t="s">
        <v>2746</v>
      </c>
      <c r="B13" s="179" t="s">
        <v>2747</v>
      </c>
      <c r="C13" s="38" t="s">
        <v>51</v>
      </c>
      <c r="D13" s="179" t="s">
        <v>109</v>
      </c>
      <c r="E13" s="1444" t="s">
        <v>2748</v>
      </c>
      <c r="F13" s="179" t="s">
        <v>2749</v>
      </c>
      <c r="G13" s="179" t="s">
        <v>2750</v>
      </c>
      <c r="H13" s="831" t="s">
        <v>2751</v>
      </c>
      <c r="I13" s="831" t="s">
        <v>2752</v>
      </c>
      <c r="J13" s="1013"/>
      <c r="K13" s="179" t="s">
        <v>4326</v>
      </c>
      <c r="L13" s="425" t="s">
        <v>2753</v>
      </c>
      <c r="M13" s="760"/>
      <c r="N13" s="179" t="s">
        <v>2754</v>
      </c>
      <c r="O13" s="628"/>
      <c r="P13" s="422" t="s">
        <v>2755</v>
      </c>
      <c r="Q13" s="628"/>
      <c r="R13" s="179" t="s">
        <v>85</v>
      </c>
      <c r="S13" s="179" t="s">
        <v>2126</v>
      </c>
      <c r="T13" s="179" t="s">
        <v>2756</v>
      </c>
      <c r="U13" s="179" t="s">
        <v>2757</v>
      </c>
      <c r="V13" s="179" t="s">
        <v>2126</v>
      </c>
      <c r="W13" s="179" t="s">
        <v>2758</v>
      </c>
      <c r="X13" s="273" t="s">
        <v>2759</v>
      </c>
      <c r="Y13" s="273" t="s">
        <v>2760</v>
      </c>
      <c r="Z13" s="273" t="s">
        <v>52</v>
      </c>
      <c r="AA13" s="273" t="s">
        <v>2761</v>
      </c>
      <c r="AB13" s="245" t="s">
        <v>2762</v>
      </c>
      <c r="AC13" s="273" t="s">
        <v>130</v>
      </c>
      <c r="AD13" s="273" t="s">
        <v>109</v>
      </c>
      <c r="AE13" s="273" t="s">
        <v>109</v>
      </c>
      <c r="AF13" s="273" t="s">
        <v>130</v>
      </c>
      <c r="AG13" s="273" t="s">
        <v>109</v>
      </c>
      <c r="AH13" s="179" t="s">
        <v>2763</v>
      </c>
      <c r="AI13" s="179" t="s">
        <v>2764</v>
      </c>
      <c r="AP13" s="419"/>
      <c r="AQ13" s="419"/>
      <c r="AR13" s="419"/>
      <c r="AS13" s="419"/>
      <c r="AT13" s="420" t="s">
        <v>2765</v>
      </c>
      <c r="AU13" s="421"/>
    </row>
    <row r="14" spans="1:105" ht="180.75" customHeight="1">
      <c r="A14" s="179" t="s">
        <v>2766</v>
      </c>
      <c r="B14" s="179" t="s">
        <v>2747</v>
      </c>
      <c r="C14" s="113" t="s">
        <v>534</v>
      </c>
      <c r="D14" s="179" t="s">
        <v>109</v>
      </c>
      <c r="E14" s="1445"/>
      <c r="F14" s="179" t="s">
        <v>2767</v>
      </c>
      <c r="G14" s="422" t="s">
        <v>2768</v>
      </c>
      <c r="H14" s="179" t="s">
        <v>2769</v>
      </c>
      <c r="I14" s="678" t="s">
        <v>2770</v>
      </c>
      <c r="J14" s="1012"/>
      <c r="K14" s="1015" t="s">
        <v>4327</v>
      </c>
      <c r="L14" s="179" t="s">
        <v>2126</v>
      </c>
      <c r="M14" s="1016" t="s">
        <v>2770</v>
      </c>
      <c r="N14" s="831" t="s">
        <v>2126</v>
      </c>
      <c r="O14" s="763"/>
      <c r="P14" s="756" t="s">
        <v>2126</v>
      </c>
      <c r="Q14" s="628"/>
      <c r="R14" s="179" t="s">
        <v>85</v>
      </c>
      <c r="S14" s="179" t="s">
        <v>2126</v>
      </c>
      <c r="T14" s="179" t="s">
        <v>2771</v>
      </c>
      <c r="U14" s="179" t="s">
        <v>2772</v>
      </c>
      <c r="V14" s="179" t="s">
        <v>2126</v>
      </c>
      <c r="W14" s="273" t="s">
        <v>2773</v>
      </c>
      <c r="X14" s="273" t="s">
        <v>2774</v>
      </c>
      <c r="Y14" s="273" t="s">
        <v>2775</v>
      </c>
      <c r="Z14" s="273" t="s">
        <v>52</v>
      </c>
      <c r="AA14" s="273" t="s">
        <v>2776</v>
      </c>
      <c r="AB14" s="273" t="s">
        <v>2777</v>
      </c>
      <c r="AC14" s="273" t="s">
        <v>130</v>
      </c>
      <c r="AD14" s="273" t="s">
        <v>109</v>
      </c>
      <c r="AE14" s="273" t="s">
        <v>109</v>
      </c>
      <c r="AF14" s="273" t="s">
        <v>109</v>
      </c>
      <c r="AG14" s="273" t="s">
        <v>109</v>
      </c>
      <c r="AH14" s="345" t="s">
        <v>2778</v>
      </c>
      <c r="AI14" s="179" t="s">
        <v>2764</v>
      </c>
      <c r="AP14" s="419"/>
      <c r="AQ14" s="419"/>
      <c r="AR14" s="419"/>
      <c r="AS14" s="419"/>
      <c r="AT14" s="420" t="s">
        <v>2779</v>
      </c>
      <c r="AU14" s="421"/>
    </row>
    <row r="15" spans="1:105" ht="105" customHeight="1">
      <c r="A15" s="179" t="s">
        <v>2780</v>
      </c>
      <c r="B15" s="179" t="s">
        <v>2747</v>
      </c>
      <c r="C15" s="113" t="s">
        <v>534</v>
      </c>
      <c r="D15" s="179" t="s">
        <v>109</v>
      </c>
      <c r="E15" s="1445"/>
      <c r="F15" s="179" t="s">
        <v>2781</v>
      </c>
      <c r="G15" s="422" t="s">
        <v>2782</v>
      </c>
      <c r="H15" s="179" t="s">
        <v>2783</v>
      </c>
      <c r="I15" s="205" t="s">
        <v>2784</v>
      </c>
      <c r="J15" s="1013"/>
      <c r="K15" s="205" t="s">
        <v>4328</v>
      </c>
      <c r="L15" s="850" t="s">
        <v>2785</v>
      </c>
      <c r="M15" s="761"/>
      <c r="N15" s="424" t="s">
        <v>2786</v>
      </c>
      <c r="O15" s="764"/>
      <c r="P15" s="757" t="s">
        <v>2787</v>
      </c>
      <c r="Q15" s="628"/>
      <c r="R15" s="179" t="s">
        <v>85</v>
      </c>
      <c r="S15" s="179" t="s">
        <v>2126</v>
      </c>
      <c r="T15" s="179" t="s">
        <v>2788</v>
      </c>
      <c r="U15" s="179" t="s">
        <v>2789</v>
      </c>
      <c r="V15" s="179" t="s">
        <v>2126</v>
      </c>
      <c r="W15" s="273">
        <v>2</v>
      </c>
      <c r="X15" s="273" t="s">
        <v>2790</v>
      </c>
      <c r="Y15" s="273" t="s">
        <v>2760</v>
      </c>
      <c r="Z15" s="273" t="s">
        <v>52</v>
      </c>
      <c r="AA15" s="273" t="s">
        <v>2791</v>
      </c>
      <c r="AB15" s="273" t="s">
        <v>2792</v>
      </c>
      <c r="AC15" s="245" t="s">
        <v>130</v>
      </c>
      <c r="AD15" s="273" t="s">
        <v>2793</v>
      </c>
      <c r="AE15" s="273" t="s">
        <v>2794</v>
      </c>
      <c r="AF15" s="273" t="s">
        <v>2795</v>
      </c>
      <c r="AG15" s="273" t="s">
        <v>109</v>
      </c>
      <c r="AH15" s="179" t="s">
        <v>2796</v>
      </c>
      <c r="AI15" s="179" t="s">
        <v>2764</v>
      </c>
      <c r="AP15" s="419"/>
      <c r="AQ15" s="419"/>
      <c r="AR15" s="419"/>
      <c r="AS15" s="419"/>
      <c r="AT15" s="420" t="s">
        <v>2779</v>
      </c>
      <c r="AU15" s="421"/>
    </row>
    <row r="16" spans="1:105" ht="100" customHeight="1">
      <c r="A16" s="179" t="s">
        <v>2797</v>
      </c>
      <c r="B16" s="179" t="s">
        <v>2747</v>
      </c>
      <c r="C16" s="113" t="s">
        <v>534</v>
      </c>
      <c r="D16" s="179" t="s">
        <v>109</v>
      </c>
      <c r="E16" s="1445"/>
      <c r="F16" s="179" t="s">
        <v>2798</v>
      </c>
      <c r="G16" s="422" t="s">
        <v>2799</v>
      </c>
      <c r="H16" s="179" t="s">
        <v>2800</v>
      </c>
      <c r="I16" s="179" t="s">
        <v>2801</v>
      </c>
      <c r="J16" s="1013"/>
      <c r="K16" s="179" t="s">
        <v>4329</v>
      </c>
      <c r="L16" s="677" t="s">
        <v>2802</v>
      </c>
      <c r="M16" s="762"/>
      <c r="N16" s="414" t="s">
        <v>2803</v>
      </c>
      <c r="O16" s="759"/>
      <c r="P16" s="758" t="s">
        <v>2804</v>
      </c>
      <c r="Q16" s="628"/>
      <c r="R16" s="179" t="s">
        <v>85</v>
      </c>
      <c r="S16" s="179" t="s">
        <v>2126</v>
      </c>
      <c r="T16" s="179" t="s">
        <v>2805</v>
      </c>
      <c r="U16" s="179" t="s">
        <v>2806</v>
      </c>
      <c r="V16" s="179" t="s">
        <v>2807</v>
      </c>
      <c r="W16" s="273" t="s">
        <v>2773</v>
      </c>
      <c r="X16" s="273" t="s">
        <v>2808</v>
      </c>
      <c r="Y16" s="273" t="s">
        <v>2760</v>
      </c>
      <c r="Z16" s="273" t="s">
        <v>112</v>
      </c>
      <c r="AA16" s="273" t="s">
        <v>2126</v>
      </c>
      <c r="AB16" s="273" t="s">
        <v>112</v>
      </c>
      <c r="AC16" s="273" t="s">
        <v>130</v>
      </c>
      <c r="AD16" s="273" t="s">
        <v>109</v>
      </c>
      <c r="AE16" s="273" t="s">
        <v>2809</v>
      </c>
      <c r="AF16" s="273" t="s">
        <v>2810</v>
      </c>
      <c r="AG16" s="273" t="s">
        <v>109</v>
      </c>
      <c r="AH16" s="179" t="s">
        <v>2811</v>
      </c>
      <c r="AI16" s="179" t="s">
        <v>2764</v>
      </c>
      <c r="AP16" s="419"/>
      <c r="AQ16" s="419"/>
      <c r="AR16" s="419"/>
      <c r="AS16" s="419"/>
      <c r="AT16" s="420" t="s">
        <v>2812</v>
      </c>
      <c r="AU16" s="421"/>
    </row>
    <row r="17" spans="1:47" ht="126" customHeight="1">
      <c r="A17" s="179" t="s">
        <v>2813</v>
      </c>
      <c r="B17" s="179" t="s">
        <v>2747</v>
      </c>
      <c r="C17" s="113" t="s">
        <v>534</v>
      </c>
      <c r="D17" s="179" t="s">
        <v>109</v>
      </c>
      <c r="E17" s="1445"/>
      <c r="F17" s="179" t="s">
        <v>2814</v>
      </c>
      <c r="G17" s="179" t="s">
        <v>2815</v>
      </c>
      <c r="H17" s="414" t="s">
        <v>2816</v>
      </c>
      <c r="I17" s="414" t="s">
        <v>2817</v>
      </c>
      <c r="J17" s="1013"/>
      <c r="K17" s="414" t="s">
        <v>4330</v>
      </c>
      <c r="L17" s="179" t="s">
        <v>2818</v>
      </c>
      <c r="M17" s="628" t="s">
        <v>4331</v>
      </c>
      <c r="N17" s="179" t="s">
        <v>2819</v>
      </c>
      <c r="O17" s="190" t="s">
        <v>4332</v>
      </c>
      <c r="P17" s="179" t="s">
        <v>2820</v>
      </c>
      <c r="Q17" s="190" t="s">
        <v>4333</v>
      </c>
      <c r="R17" s="179" t="s">
        <v>85</v>
      </c>
      <c r="S17" s="179" t="s">
        <v>2126</v>
      </c>
      <c r="T17" s="179" t="s">
        <v>2821</v>
      </c>
      <c r="U17" s="179" t="s">
        <v>2806</v>
      </c>
      <c r="V17" s="179" t="s">
        <v>2807</v>
      </c>
      <c r="W17" s="273" t="s">
        <v>2773</v>
      </c>
      <c r="X17" s="273" t="s">
        <v>2808</v>
      </c>
      <c r="Y17" s="273" t="s">
        <v>2760</v>
      </c>
      <c r="Z17" s="273" t="s">
        <v>52</v>
      </c>
      <c r="AA17" s="273" t="s">
        <v>2822</v>
      </c>
      <c r="AB17" s="273" t="s">
        <v>2823</v>
      </c>
      <c r="AC17" s="273" t="s">
        <v>130</v>
      </c>
      <c r="AD17" s="273" t="s">
        <v>2824</v>
      </c>
      <c r="AE17" s="273" t="s">
        <v>2809</v>
      </c>
      <c r="AF17" s="273" t="s">
        <v>2825</v>
      </c>
      <c r="AG17" s="273" t="s">
        <v>109</v>
      </c>
      <c r="AH17" s="179" t="s">
        <v>2826</v>
      </c>
      <c r="AI17" s="179" t="s">
        <v>2764</v>
      </c>
      <c r="AP17" s="419"/>
      <c r="AQ17" s="419"/>
      <c r="AR17" s="419"/>
      <c r="AS17" s="419"/>
      <c r="AT17" s="420" t="s">
        <v>2827</v>
      </c>
      <c r="AU17" s="421"/>
    </row>
    <row r="18" spans="1:47" ht="100" customHeight="1">
      <c r="A18" s="179" t="s">
        <v>2828</v>
      </c>
      <c r="B18" s="179" t="s">
        <v>2747</v>
      </c>
      <c r="C18" s="113" t="s">
        <v>534</v>
      </c>
      <c r="D18" s="179" t="s">
        <v>109</v>
      </c>
      <c r="E18" s="1445"/>
      <c r="F18" s="179" t="s">
        <v>2829</v>
      </c>
      <c r="G18" s="179" t="s">
        <v>2830</v>
      </c>
      <c r="H18" s="179" t="s">
        <v>2831</v>
      </c>
      <c r="I18" s="179" t="s">
        <v>2832</v>
      </c>
      <c r="J18" s="1013"/>
      <c r="K18" s="179" t="s">
        <v>4334</v>
      </c>
      <c r="L18" s="179" t="s">
        <v>2833</v>
      </c>
      <c r="M18" s="628"/>
      <c r="N18" s="179" t="s">
        <v>2834</v>
      </c>
      <c r="O18" s="628"/>
      <c r="P18" s="179" t="s">
        <v>2835</v>
      </c>
      <c r="Q18" s="628"/>
      <c r="R18" s="179" t="s">
        <v>85</v>
      </c>
      <c r="S18" s="179" t="s">
        <v>2126</v>
      </c>
      <c r="T18" s="179" t="s">
        <v>2836</v>
      </c>
      <c r="U18" s="179" t="s">
        <v>2837</v>
      </c>
      <c r="V18" s="179" t="s">
        <v>2838</v>
      </c>
      <c r="W18" s="273">
        <v>2</v>
      </c>
      <c r="X18" s="273" t="s">
        <v>2839</v>
      </c>
      <c r="Y18" s="273" t="s">
        <v>2760</v>
      </c>
      <c r="Z18" s="273" t="s">
        <v>52</v>
      </c>
      <c r="AA18" s="273" t="s">
        <v>2840</v>
      </c>
      <c r="AB18" s="273" t="s">
        <v>2841</v>
      </c>
      <c r="AC18" s="273" t="s">
        <v>130</v>
      </c>
      <c r="AD18" s="273" t="s">
        <v>2842</v>
      </c>
      <c r="AE18" s="273" t="s">
        <v>109</v>
      </c>
      <c r="AF18" s="273" t="s">
        <v>109</v>
      </c>
      <c r="AG18" s="273" t="s">
        <v>109</v>
      </c>
      <c r="AH18" s="179" t="s">
        <v>2843</v>
      </c>
      <c r="AI18" s="179" t="s">
        <v>2764</v>
      </c>
      <c r="AP18" s="419"/>
      <c r="AQ18" s="419"/>
      <c r="AR18" s="419"/>
      <c r="AS18" s="419"/>
      <c r="AT18" s="420" t="s">
        <v>2844</v>
      </c>
      <c r="AU18" s="421"/>
    </row>
    <row r="19" spans="1:47" ht="100" customHeight="1">
      <c r="A19" s="179" t="s">
        <v>2845</v>
      </c>
      <c r="B19" s="179" t="s">
        <v>2747</v>
      </c>
      <c r="C19" s="113" t="s">
        <v>534</v>
      </c>
      <c r="D19" s="179" t="s">
        <v>109</v>
      </c>
      <c r="E19" s="1446"/>
      <c r="F19" s="179" t="s">
        <v>2846</v>
      </c>
      <c r="G19" s="179" t="s">
        <v>2847</v>
      </c>
      <c r="H19" s="179" t="s">
        <v>2848</v>
      </c>
      <c r="I19" s="179" t="s">
        <v>2849</v>
      </c>
      <c r="J19" s="1012"/>
      <c r="K19" s="179" t="s">
        <v>4335</v>
      </c>
      <c r="L19" s="179" t="s">
        <v>2850</v>
      </c>
      <c r="M19" s="1014" t="s">
        <v>4336</v>
      </c>
      <c r="N19" s="179" t="s">
        <v>2851</v>
      </c>
      <c r="O19" s="190" t="s">
        <v>2850</v>
      </c>
      <c r="P19" s="179" t="s">
        <v>4337</v>
      </c>
      <c r="Q19" s="190" t="s">
        <v>4338</v>
      </c>
      <c r="R19" s="179" t="s">
        <v>978</v>
      </c>
      <c r="S19" s="179" t="s">
        <v>2852</v>
      </c>
      <c r="T19" s="179" t="s">
        <v>2836</v>
      </c>
      <c r="U19" s="179" t="s">
        <v>2853</v>
      </c>
      <c r="V19" s="179" t="s">
        <v>2126</v>
      </c>
      <c r="W19" s="273">
        <v>2</v>
      </c>
      <c r="X19" s="273" t="s">
        <v>2839</v>
      </c>
      <c r="Y19" s="273" t="s">
        <v>2760</v>
      </c>
      <c r="Z19" s="273" t="s">
        <v>112</v>
      </c>
      <c r="AA19" s="273" t="s">
        <v>2126</v>
      </c>
      <c r="AB19" s="273" t="s">
        <v>112</v>
      </c>
      <c r="AC19" s="245" t="s">
        <v>130</v>
      </c>
      <c r="AD19" s="273" t="s">
        <v>109</v>
      </c>
      <c r="AE19" s="273" t="s">
        <v>109</v>
      </c>
      <c r="AF19" s="273" t="s">
        <v>109</v>
      </c>
      <c r="AG19" s="273" t="s">
        <v>2854</v>
      </c>
      <c r="AH19" s="179" t="s">
        <v>2855</v>
      </c>
      <c r="AI19" s="179" t="s">
        <v>2764</v>
      </c>
      <c r="AP19" s="419"/>
      <c r="AQ19" s="419"/>
      <c r="AR19" s="419"/>
      <c r="AS19" s="419"/>
      <c r="AT19" s="420" t="s">
        <v>2856</v>
      </c>
      <c r="AU19" s="419"/>
    </row>
    <row r="20" spans="1:47" ht="189" customHeight="1">
      <c r="A20" s="179" t="s">
        <v>2857</v>
      </c>
      <c r="B20" s="179" t="s">
        <v>2747</v>
      </c>
      <c r="C20" s="113" t="s">
        <v>534</v>
      </c>
      <c r="D20" s="179" t="s">
        <v>109</v>
      </c>
      <c r="E20" s="1447" t="s">
        <v>2858</v>
      </c>
      <c r="F20" s="179" t="s">
        <v>2859</v>
      </c>
      <c r="G20" s="179" t="s">
        <v>2860</v>
      </c>
      <c r="H20" s="179" t="s">
        <v>2861</v>
      </c>
      <c r="I20" s="179" t="s">
        <v>2862</v>
      </c>
      <c r="J20" s="1013"/>
      <c r="K20" s="1000" t="s">
        <v>4339</v>
      </c>
      <c r="L20" s="179" t="s">
        <v>2863</v>
      </c>
      <c r="M20" s="628"/>
      <c r="N20" s="179" t="s">
        <v>2864</v>
      </c>
      <c r="O20" s="628"/>
      <c r="P20" s="179" t="s">
        <v>2865</v>
      </c>
      <c r="Q20" s="628"/>
      <c r="R20" s="179" t="s">
        <v>85</v>
      </c>
      <c r="S20" s="179" t="s">
        <v>2126</v>
      </c>
      <c r="T20" s="179" t="s">
        <v>2866</v>
      </c>
      <c r="U20" s="179" t="s">
        <v>2867</v>
      </c>
      <c r="V20" s="179" t="s">
        <v>2868</v>
      </c>
      <c r="W20" s="273" t="s">
        <v>2869</v>
      </c>
      <c r="X20" s="273" t="s">
        <v>2870</v>
      </c>
      <c r="Y20" s="273" t="s">
        <v>2867</v>
      </c>
      <c r="Z20" s="273" t="s">
        <v>112</v>
      </c>
      <c r="AA20" s="273" t="s">
        <v>2126</v>
      </c>
      <c r="AB20" s="273" t="s">
        <v>2871</v>
      </c>
      <c r="AC20" s="273" t="s">
        <v>130</v>
      </c>
      <c r="AD20" s="273" t="s">
        <v>109</v>
      </c>
      <c r="AE20" s="273" t="s">
        <v>109</v>
      </c>
      <c r="AF20" s="273" t="s">
        <v>92</v>
      </c>
      <c r="AG20" s="273" t="s">
        <v>109</v>
      </c>
      <c r="AH20" s="179" t="s">
        <v>2872</v>
      </c>
      <c r="AI20" s="179" t="s">
        <v>2764</v>
      </c>
      <c r="AP20" s="419"/>
      <c r="AQ20" s="419"/>
      <c r="AR20" s="419"/>
      <c r="AS20" s="419"/>
      <c r="AT20" s="420" t="s">
        <v>2873</v>
      </c>
      <c r="AU20" s="421"/>
    </row>
    <row r="21" spans="1:47" ht="100" customHeight="1">
      <c r="A21" s="179" t="s">
        <v>2874</v>
      </c>
      <c r="B21" s="179" t="s">
        <v>2747</v>
      </c>
      <c r="C21" s="113" t="s">
        <v>534</v>
      </c>
      <c r="D21" s="179" t="s">
        <v>109</v>
      </c>
      <c r="E21" s="1448"/>
      <c r="F21" s="179" t="s">
        <v>2875</v>
      </c>
      <c r="G21" s="179" t="s">
        <v>2876</v>
      </c>
      <c r="H21" s="179" t="s">
        <v>2877</v>
      </c>
      <c r="I21" s="179" t="s">
        <v>2878</v>
      </c>
      <c r="J21" s="1012"/>
      <c r="K21" s="179" t="s">
        <v>4340</v>
      </c>
      <c r="L21" s="179" t="s">
        <v>2879</v>
      </c>
      <c r="M21" s="628"/>
      <c r="N21" s="179" t="s">
        <v>2880</v>
      </c>
      <c r="O21" s="628"/>
      <c r="P21" s="179" t="s">
        <v>2881</v>
      </c>
      <c r="Q21" s="628"/>
      <c r="R21" s="179" t="s">
        <v>85</v>
      </c>
      <c r="S21" s="179" t="s">
        <v>2126</v>
      </c>
      <c r="T21" s="179" t="s">
        <v>2882</v>
      </c>
      <c r="U21" s="179" t="s">
        <v>2883</v>
      </c>
      <c r="V21" s="179" t="s">
        <v>2126</v>
      </c>
      <c r="W21" s="273" t="s">
        <v>2869</v>
      </c>
      <c r="X21" s="273" t="s">
        <v>2884</v>
      </c>
      <c r="Y21" s="273" t="s">
        <v>2883</v>
      </c>
      <c r="Z21" s="245" t="s">
        <v>112</v>
      </c>
      <c r="AA21" s="245" t="s">
        <v>2126</v>
      </c>
      <c r="AB21" s="245" t="s">
        <v>109</v>
      </c>
      <c r="AC21" s="245" t="s">
        <v>130</v>
      </c>
      <c r="AD21" s="273" t="s">
        <v>109</v>
      </c>
      <c r="AE21" s="273" t="s">
        <v>109</v>
      </c>
      <c r="AF21" s="273" t="s">
        <v>92</v>
      </c>
      <c r="AG21" s="273" t="s">
        <v>109</v>
      </c>
      <c r="AH21" s="179" t="s">
        <v>2885</v>
      </c>
      <c r="AI21" s="179" t="s">
        <v>2764</v>
      </c>
      <c r="AP21" s="421"/>
      <c r="AQ21" s="421"/>
      <c r="AR21" s="421"/>
      <c r="AS21" s="421"/>
      <c r="AT21" s="420" t="s">
        <v>2886</v>
      </c>
      <c r="AU21" s="421"/>
    </row>
    <row r="22" spans="1:47" ht="100" customHeight="1">
      <c r="A22" s="179" t="s">
        <v>2887</v>
      </c>
      <c r="B22" s="179" t="s">
        <v>2747</v>
      </c>
      <c r="C22" s="113" t="s">
        <v>534</v>
      </c>
      <c r="D22" s="179" t="s">
        <v>109</v>
      </c>
      <c r="E22" s="1448"/>
      <c r="F22" s="179" t="s">
        <v>2888</v>
      </c>
      <c r="G22" s="179" t="s">
        <v>2889</v>
      </c>
      <c r="H22" s="179" t="s">
        <v>2890</v>
      </c>
      <c r="I22" s="179" t="s">
        <v>2891</v>
      </c>
      <c r="J22" s="1013"/>
      <c r="K22" s="179" t="s">
        <v>4341</v>
      </c>
      <c r="L22" s="179" t="s">
        <v>2892</v>
      </c>
      <c r="M22" s="628"/>
      <c r="N22" s="179" t="s">
        <v>2893</v>
      </c>
      <c r="O22" s="628"/>
      <c r="P22" s="179" t="s">
        <v>2894</v>
      </c>
      <c r="Q22" s="628"/>
      <c r="R22" s="179" t="s">
        <v>85</v>
      </c>
      <c r="S22" s="179" t="s">
        <v>2126</v>
      </c>
      <c r="T22" s="179" t="s">
        <v>2895</v>
      </c>
      <c r="U22" s="179" t="s">
        <v>2896</v>
      </c>
      <c r="V22" s="179" t="s">
        <v>2126</v>
      </c>
      <c r="W22" s="273" t="s">
        <v>2758</v>
      </c>
      <c r="X22" s="273" t="s">
        <v>2884</v>
      </c>
      <c r="Y22" s="273" t="s">
        <v>2896</v>
      </c>
      <c r="Z22" s="245" t="s">
        <v>2897</v>
      </c>
      <c r="AA22" s="245" t="s">
        <v>2898</v>
      </c>
      <c r="AB22" s="245" t="s">
        <v>109</v>
      </c>
      <c r="AC22" s="245" t="s">
        <v>130</v>
      </c>
      <c r="AD22" s="273" t="s">
        <v>109</v>
      </c>
      <c r="AE22" s="273" t="s">
        <v>109</v>
      </c>
      <c r="AF22" s="273" t="s">
        <v>92</v>
      </c>
      <c r="AG22" s="273" t="s">
        <v>109</v>
      </c>
      <c r="AH22" s="179" t="s">
        <v>2885</v>
      </c>
      <c r="AI22" s="179" t="s">
        <v>2764</v>
      </c>
      <c r="AP22" s="426"/>
      <c r="AQ22" s="426"/>
      <c r="AR22" s="426"/>
      <c r="AS22" s="426"/>
      <c r="AT22" s="420" t="s">
        <v>2899</v>
      </c>
      <c r="AU22" s="426"/>
    </row>
    <row r="23" spans="1:47" ht="100" customHeight="1">
      <c r="A23" s="179" t="s">
        <v>2900</v>
      </c>
      <c r="B23" s="179" t="s">
        <v>2747</v>
      </c>
      <c r="C23" s="113" t="s">
        <v>534</v>
      </c>
      <c r="D23" s="179" t="s">
        <v>109</v>
      </c>
      <c r="E23" s="1449"/>
      <c r="F23" s="179" t="s">
        <v>2901</v>
      </c>
      <c r="G23" s="427" t="s">
        <v>2902</v>
      </c>
      <c r="H23" s="179" t="s">
        <v>2903</v>
      </c>
      <c r="I23" s="179" t="s">
        <v>2904</v>
      </c>
      <c r="J23" s="1012"/>
      <c r="K23" s="179" t="s">
        <v>4342</v>
      </c>
      <c r="L23" s="179" t="s">
        <v>2905</v>
      </c>
      <c r="M23" s="628"/>
      <c r="N23" s="179" t="s">
        <v>2906</v>
      </c>
      <c r="O23" s="628"/>
      <c r="P23" s="179" t="s">
        <v>2907</v>
      </c>
      <c r="Q23" s="628"/>
      <c r="R23" s="179" t="s">
        <v>692</v>
      </c>
      <c r="S23" s="179" t="s">
        <v>2908</v>
      </c>
      <c r="T23" s="179" t="s">
        <v>2909</v>
      </c>
      <c r="U23" s="179" t="s">
        <v>2910</v>
      </c>
      <c r="V23" s="179" t="s">
        <v>2126</v>
      </c>
      <c r="W23" s="179" t="s">
        <v>2758</v>
      </c>
      <c r="X23" s="179" t="s">
        <v>2884</v>
      </c>
      <c r="Y23" s="179" t="s">
        <v>2911</v>
      </c>
      <c r="Z23" s="179" t="s">
        <v>112</v>
      </c>
      <c r="AA23" s="179" t="s">
        <v>2126</v>
      </c>
      <c r="AB23" s="179" t="s">
        <v>109</v>
      </c>
      <c r="AC23" s="179" t="s">
        <v>2126</v>
      </c>
      <c r="AD23" s="245" t="s">
        <v>109</v>
      </c>
      <c r="AE23" s="245" t="s">
        <v>109</v>
      </c>
      <c r="AF23" s="245" t="s">
        <v>2126</v>
      </c>
      <c r="AG23" s="245" t="s">
        <v>109</v>
      </c>
      <c r="AH23" s="179" t="s">
        <v>2885</v>
      </c>
      <c r="AI23" s="179" t="s">
        <v>2764</v>
      </c>
      <c r="AP23" s="428"/>
      <c r="AQ23" s="428"/>
      <c r="AR23" s="428"/>
      <c r="AS23" s="428"/>
      <c r="AT23" s="420" t="s">
        <v>2899</v>
      </c>
      <c r="AU23" s="428"/>
    </row>
    <row r="24" spans="1:47" ht="100" customHeight="1">
      <c r="A24" s="179" t="s">
        <v>2912</v>
      </c>
      <c r="B24" s="179" t="s">
        <v>2747</v>
      </c>
      <c r="C24" s="38" t="s">
        <v>51</v>
      </c>
      <c r="D24" s="179" t="s">
        <v>109</v>
      </c>
      <c r="E24" s="834" t="s">
        <v>2913</v>
      </c>
      <c r="F24" s="179" t="s">
        <v>2914</v>
      </c>
      <c r="G24" s="179" t="s">
        <v>2915</v>
      </c>
      <c r="H24" s="179" t="s">
        <v>2915</v>
      </c>
      <c r="I24" s="852" t="s">
        <v>4343</v>
      </c>
      <c r="J24" s="1012"/>
      <c r="K24" s="179" t="s">
        <v>4344</v>
      </c>
      <c r="L24" s="852" t="s">
        <v>2916</v>
      </c>
      <c r="M24" s="1014" t="s">
        <v>4345</v>
      </c>
      <c r="N24" s="179" t="s">
        <v>2917</v>
      </c>
      <c r="O24" s="628"/>
      <c r="P24" s="179" t="s">
        <v>2126</v>
      </c>
      <c r="Q24" s="628"/>
      <c r="R24" s="179" t="s">
        <v>349</v>
      </c>
      <c r="S24" s="179" t="s">
        <v>2918</v>
      </c>
      <c r="T24" s="179" t="s">
        <v>2919</v>
      </c>
      <c r="U24" s="179" t="s">
        <v>2920</v>
      </c>
      <c r="V24" s="179" t="s">
        <v>2921</v>
      </c>
      <c r="W24" s="273">
        <v>2</v>
      </c>
      <c r="X24" s="273" t="s">
        <v>2922</v>
      </c>
      <c r="Y24" s="273" t="s">
        <v>2911</v>
      </c>
      <c r="Z24" s="273" t="s">
        <v>52</v>
      </c>
      <c r="AA24" s="273" t="s">
        <v>2923</v>
      </c>
      <c r="AB24" s="273" t="s">
        <v>2924</v>
      </c>
      <c r="AC24" s="273" t="s">
        <v>112</v>
      </c>
      <c r="AD24" s="273" t="s">
        <v>2925</v>
      </c>
      <c r="AE24" s="273" t="s">
        <v>109</v>
      </c>
      <c r="AF24" s="273" t="s">
        <v>2926</v>
      </c>
      <c r="AG24" s="273" t="s">
        <v>109</v>
      </c>
      <c r="AH24" s="179" t="s">
        <v>2855</v>
      </c>
      <c r="AI24" s="179" t="s">
        <v>2764</v>
      </c>
      <c r="AP24" s="421"/>
      <c r="AQ24" s="421"/>
      <c r="AR24" s="421"/>
      <c r="AS24" s="421"/>
      <c r="AT24" s="420" t="s">
        <v>2927</v>
      </c>
      <c r="AU24" s="421"/>
    </row>
    <row r="25" spans="1:47" ht="185.25" customHeight="1">
      <c r="A25" s="179" t="s">
        <v>2928</v>
      </c>
      <c r="B25" s="179" t="s">
        <v>2747</v>
      </c>
      <c r="C25" s="113" t="s">
        <v>534</v>
      </c>
      <c r="D25" s="179" t="s">
        <v>109</v>
      </c>
      <c r="E25" s="1450" t="s">
        <v>2929</v>
      </c>
      <c r="F25" s="179" t="s">
        <v>2930</v>
      </c>
      <c r="G25" s="179" t="s">
        <v>2931</v>
      </c>
      <c r="H25" s="179" t="s">
        <v>2931</v>
      </c>
      <c r="I25" s="179" t="s">
        <v>2932</v>
      </c>
      <c r="J25" s="1013"/>
      <c r="K25" s="1015" t="s">
        <v>4706</v>
      </c>
      <c r="L25" s="179" t="s">
        <v>2933</v>
      </c>
      <c r="M25" s="628"/>
      <c r="N25" s="179" t="s">
        <v>2934</v>
      </c>
      <c r="O25" s="628"/>
      <c r="P25" s="179" t="s">
        <v>2894</v>
      </c>
      <c r="Q25" s="628"/>
      <c r="R25" s="179" t="s">
        <v>978</v>
      </c>
      <c r="S25" s="179" t="s">
        <v>2935</v>
      </c>
      <c r="T25" s="179" t="s">
        <v>2936</v>
      </c>
      <c r="U25" s="179" t="s">
        <v>2937</v>
      </c>
      <c r="V25" s="179" t="s">
        <v>2126</v>
      </c>
      <c r="W25" s="273">
        <v>2</v>
      </c>
      <c r="X25" s="273" t="s">
        <v>2938</v>
      </c>
      <c r="Y25" s="273" t="s">
        <v>2760</v>
      </c>
      <c r="Z25" s="273" t="s">
        <v>109</v>
      </c>
      <c r="AA25" s="273" t="s">
        <v>109</v>
      </c>
      <c r="AB25" s="273" t="s">
        <v>109</v>
      </c>
      <c r="AC25" s="273" t="s">
        <v>109</v>
      </c>
      <c r="AD25" s="273" t="s">
        <v>109</v>
      </c>
      <c r="AE25" s="273" t="s">
        <v>109</v>
      </c>
      <c r="AF25" s="273" t="s">
        <v>92</v>
      </c>
      <c r="AG25" s="273" t="s">
        <v>440</v>
      </c>
      <c r="AH25" s="179" t="s">
        <v>2939</v>
      </c>
      <c r="AI25" s="179" t="s">
        <v>2764</v>
      </c>
      <c r="AP25" s="421"/>
      <c r="AQ25" s="421"/>
      <c r="AR25" s="421"/>
      <c r="AS25" s="421"/>
      <c r="AT25" s="420" t="s">
        <v>2940</v>
      </c>
      <c r="AU25" s="421"/>
    </row>
    <row r="26" spans="1:47" ht="100" customHeight="1">
      <c r="A26" s="179" t="s">
        <v>2941</v>
      </c>
      <c r="B26" s="179" t="s">
        <v>2747</v>
      </c>
      <c r="C26" s="113" t="s">
        <v>534</v>
      </c>
      <c r="D26" s="179" t="s">
        <v>109</v>
      </c>
      <c r="E26" s="1451"/>
      <c r="F26" s="273" t="s">
        <v>2942</v>
      </c>
      <c r="G26" s="273" t="s">
        <v>2943</v>
      </c>
      <c r="H26" s="273" t="s">
        <v>2943</v>
      </c>
      <c r="I26" s="273" t="s">
        <v>2944</v>
      </c>
      <c r="J26" s="1013"/>
      <c r="L26" s="273" t="s">
        <v>2945</v>
      </c>
      <c r="M26" s="727"/>
      <c r="N26" s="273" t="s">
        <v>2946</v>
      </c>
      <c r="O26" s="727"/>
      <c r="P26" s="273" t="s">
        <v>2947</v>
      </c>
      <c r="Q26" s="727"/>
      <c r="R26" s="273" t="s">
        <v>85</v>
      </c>
      <c r="S26" s="273" t="s">
        <v>2126</v>
      </c>
      <c r="T26" s="273" t="s">
        <v>2948</v>
      </c>
      <c r="U26" s="273" t="s">
        <v>2937</v>
      </c>
      <c r="V26" s="273" t="s">
        <v>2126</v>
      </c>
      <c r="W26" s="273">
        <v>2</v>
      </c>
      <c r="X26" s="273" t="s">
        <v>2938</v>
      </c>
      <c r="Y26" s="273" t="s">
        <v>2760</v>
      </c>
      <c r="Z26" s="273" t="s">
        <v>109</v>
      </c>
      <c r="AA26" s="273" t="s">
        <v>109</v>
      </c>
      <c r="AB26" s="273" t="s">
        <v>2949</v>
      </c>
      <c r="AC26" s="273" t="s">
        <v>109</v>
      </c>
      <c r="AD26" s="273" t="s">
        <v>109</v>
      </c>
      <c r="AE26" s="273" t="s">
        <v>109</v>
      </c>
      <c r="AF26" s="273" t="s">
        <v>92</v>
      </c>
      <c r="AG26" s="273" t="s">
        <v>109</v>
      </c>
      <c r="AH26" s="179" t="s">
        <v>2885</v>
      </c>
      <c r="AI26" s="179" t="s">
        <v>2764</v>
      </c>
      <c r="AP26" s="421"/>
      <c r="AQ26" s="421"/>
      <c r="AR26" s="421"/>
      <c r="AS26" s="421"/>
      <c r="AT26" s="420" t="s">
        <v>2950</v>
      </c>
      <c r="AU26" s="421"/>
    </row>
    <row r="27" spans="1:47" ht="100" customHeight="1">
      <c r="A27" s="179" t="s">
        <v>2951</v>
      </c>
      <c r="B27" s="179" t="s">
        <v>2747</v>
      </c>
      <c r="C27" s="113" t="s">
        <v>534</v>
      </c>
      <c r="D27" s="179" t="s">
        <v>109</v>
      </c>
      <c r="E27" s="833" t="s">
        <v>2952</v>
      </c>
      <c r="F27" s="273" t="s">
        <v>2953</v>
      </c>
      <c r="G27" s="273" t="s">
        <v>2954</v>
      </c>
      <c r="H27" s="179" t="s">
        <v>2955</v>
      </c>
      <c r="I27" s="273" t="s">
        <v>2956</v>
      </c>
      <c r="J27" s="1012"/>
      <c r="K27" s="179" t="s">
        <v>4346</v>
      </c>
      <c r="L27" s="273" t="s">
        <v>2957</v>
      </c>
      <c r="M27" s="727"/>
      <c r="N27" s="273" t="s">
        <v>2958</v>
      </c>
      <c r="O27" s="727"/>
      <c r="P27" s="273" t="s">
        <v>2959</v>
      </c>
      <c r="Q27" s="727"/>
      <c r="R27" s="273" t="s">
        <v>978</v>
      </c>
      <c r="S27" s="273" t="s">
        <v>2960</v>
      </c>
      <c r="T27" s="273" t="s">
        <v>2961</v>
      </c>
      <c r="U27" s="273" t="s">
        <v>2962</v>
      </c>
      <c r="V27" s="273" t="s">
        <v>2126</v>
      </c>
      <c r="W27" s="273">
        <v>2</v>
      </c>
      <c r="X27" s="273" t="s">
        <v>2963</v>
      </c>
      <c r="Y27" s="273" t="s">
        <v>2760</v>
      </c>
      <c r="Z27" s="273" t="s">
        <v>109</v>
      </c>
      <c r="AA27" s="273" t="s">
        <v>109</v>
      </c>
      <c r="AB27" s="273" t="s">
        <v>109</v>
      </c>
      <c r="AC27" s="273" t="s">
        <v>109</v>
      </c>
      <c r="AD27" s="273" t="s">
        <v>109</v>
      </c>
      <c r="AE27" s="273" t="s">
        <v>109</v>
      </c>
      <c r="AF27" s="273" t="s">
        <v>92</v>
      </c>
      <c r="AG27" s="273" t="s">
        <v>109</v>
      </c>
      <c r="AH27" s="179" t="s">
        <v>2885</v>
      </c>
      <c r="AI27" s="179" t="s">
        <v>2764</v>
      </c>
      <c r="AP27" s="421"/>
      <c r="AQ27" s="421"/>
      <c r="AR27" s="421"/>
      <c r="AS27" s="421"/>
      <c r="AT27" s="420" t="s">
        <v>2964</v>
      </c>
      <c r="AU27" s="421"/>
    </row>
    <row r="28" spans="1:47">
      <c r="A28" s="345"/>
      <c r="B28" s="429"/>
      <c r="C28" s="429"/>
      <c r="D28" s="429"/>
      <c r="E28" s="345"/>
      <c r="F28" s="345"/>
      <c r="G28" s="345"/>
      <c r="H28" s="345"/>
      <c r="I28" s="345"/>
      <c r="J28" s="345"/>
      <c r="K28" s="345"/>
      <c r="L28" s="345"/>
      <c r="M28" s="345"/>
      <c r="N28" s="345"/>
      <c r="O28" s="345"/>
      <c r="P28" s="345"/>
      <c r="Q28" s="345"/>
      <c r="R28" s="345"/>
      <c r="S28" s="345"/>
      <c r="T28" s="345"/>
      <c r="U28" s="345"/>
      <c r="V28" s="345"/>
      <c r="W28" s="345"/>
      <c r="X28" s="345"/>
      <c r="Y28" s="345"/>
      <c r="Z28" s="345"/>
      <c r="AA28" s="345"/>
      <c r="AB28" s="345"/>
      <c r="AC28" s="345"/>
      <c r="AD28" s="345"/>
      <c r="AE28" s="345"/>
      <c r="AF28" s="345"/>
      <c r="AG28" s="345"/>
      <c r="AH28" s="345"/>
      <c r="AI28" s="345"/>
      <c r="AJ28" s="345"/>
      <c r="AK28" s="345"/>
      <c r="AL28" s="345"/>
      <c r="AM28" s="345"/>
      <c r="AN28" s="345"/>
      <c r="AO28" s="345"/>
    </row>
    <row r="29" spans="1:47">
      <c r="A29" s="345"/>
      <c r="B29" s="429"/>
      <c r="C29" s="429"/>
      <c r="D29" s="429"/>
      <c r="E29" s="345"/>
      <c r="F29" s="345"/>
      <c r="G29" s="345"/>
      <c r="H29" s="345"/>
      <c r="I29" s="345"/>
      <c r="J29" s="345"/>
      <c r="K29" s="345"/>
      <c r="L29" s="345"/>
      <c r="M29" s="345"/>
      <c r="N29" s="345"/>
      <c r="O29" s="345"/>
      <c r="P29" s="345"/>
      <c r="Q29" s="345"/>
      <c r="R29" s="345"/>
      <c r="S29" s="345"/>
      <c r="T29" s="345"/>
      <c r="U29" s="345"/>
      <c r="V29" s="345"/>
      <c r="W29" s="345"/>
      <c r="X29" s="345"/>
      <c r="Y29" s="345"/>
      <c r="Z29" s="345"/>
      <c r="AA29" s="345"/>
      <c r="AB29" s="345"/>
      <c r="AC29" s="345"/>
      <c r="AD29" s="345"/>
      <c r="AE29" s="345"/>
      <c r="AF29" s="345"/>
      <c r="AG29" s="345"/>
      <c r="AH29" s="345"/>
      <c r="AI29" s="345"/>
      <c r="AJ29" s="345"/>
      <c r="AK29" s="345"/>
      <c r="AL29" s="345"/>
      <c r="AM29" s="345"/>
      <c r="AN29" s="345"/>
      <c r="AO29" s="345"/>
    </row>
    <row r="30" spans="1:47">
      <c r="A30" s="345"/>
      <c r="B30" s="429"/>
      <c r="C30" s="429"/>
      <c r="D30" s="429"/>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345"/>
      <c r="AK30" s="345"/>
      <c r="AL30" s="345"/>
      <c r="AM30" s="345"/>
      <c r="AN30" s="345"/>
      <c r="AO30" s="345"/>
    </row>
    <row r="31" spans="1:47">
      <c r="A31" s="345"/>
      <c r="B31" s="429"/>
      <c r="C31" s="429"/>
      <c r="D31" s="429"/>
      <c r="E31" s="345"/>
      <c r="F31" s="345"/>
      <c r="G31" s="345"/>
      <c r="H31" s="345"/>
      <c r="I31" s="345"/>
      <c r="J31" s="345"/>
      <c r="K31" s="345"/>
      <c r="L31" s="345"/>
      <c r="M31" s="345"/>
      <c r="N31" s="345"/>
      <c r="O31" s="345"/>
      <c r="P31" s="345"/>
      <c r="Q31" s="345"/>
      <c r="R31" s="345"/>
      <c r="S31" s="345"/>
      <c r="T31" s="345"/>
      <c r="U31" s="345"/>
      <c r="V31" s="345"/>
      <c r="W31" s="345"/>
      <c r="X31" s="345"/>
      <c r="Y31" s="345"/>
      <c r="Z31" s="345"/>
      <c r="AA31" s="345"/>
      <c r="AB31" s="345"/>
      <c r="AC31" s="345"/>
      <c r="AD31" s="345"/>
      <c r="AE31" s="345"/>
      <c r="AF31" s="345"/>
      <c r="AG31" s="345"/>
      <c r="AH31" s="345"/>
      <c r="AI31" s="345"/>
      <c r="AJ31" s="345"/>
      <c r="AK31" s="345"/>
      <c r="AL31" s="345"/>
      <c r="AM31" s="345"/>
      <c r="AN31" s="345"/>
      <c r="AO31" s="345"/>
    </row>
    <row r="32" spans="1:47">
      <c r="A32" s="345"/>
      <c r="B32" s="429"/>
      <c r="C32" s="429"/>
      <c r="D32" s="429"/>
      <c r="E32" s="345"/>
      <c r="F32" s="345"/>
      <c r="G32" s="345"/>
      <c r="H32" s="345"/>
      <c r="I32" s="345"/>
      <c r="J32" s="345"/>
      <c r="K32" s="345"/>
      <c r="L32" s="345"/>
      <c r="M32" s="345"/>
      <c r="N32" s="345"/>
      <c r="O32" s="345"/>
      <c r="P32" s="345"/>
      <c r="Q32" s="345"/>
      <c r="R32" s="345"/>
      <c r="S32" s="345"/>
      <c r="T32" s="345"/>
      <c r="U32" s="345"/>
      <c r="V32" s="345"/>
      <c r="W32" s="345"/>
      <c r="X32" s="345"/>
      <c r="Y32" s="345"/>
      <c r="Z32" s="345"/>
      <c r="AA32" s="345"/>
      <c r="AB32" s="345"/>
      <c r="AC32" s="345"/>
      <c r="AD32" s="345"/>
      <c r="AE32" s="345"/>
      <c r="AF32" s="345"/>
      <c r="AG32" s="345"/>
      <c r="AH32" s="345"/>
      <c r="AI32" s="345"/>
      <c r="AJ32" s="345"/>
      <c r="AK32" s="345"/>
      <c r="AL32" s="345"/>
      <c r="AM32" s="345"/>
      <c r="AN32" s="345"/>
      <c r="AO32" s="345"/>
    </row>
    <row r="33" spans="1:41">
      <c r="A33" s="345"/>
      <c r="B33" s="429"/>
      <c r="C33" s="429"/>
      <c r="D33" s="429"/>
      <c r="E33" s="345"/>
      <c r="F33" s="345"/>
      <c r="G33" s="345"/>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c r="AL33" s="345"/>
      <c r="AM33" s="345"/>
      <c r="AN33" s="345"/>
      <c r="AO33" s="345"/>
    </row>
    <row r="34" spans="1:41">
      <c r="A34" s="345"/>
      <c r="B34" s="429"/>
      <c r="C34" s="429"/>
      <c r="D34" s="429"/>
      <c r="E34" s="345"/>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c r="AN34" s="345"/>
      <c r="AO34" s="345"/>
    </row>
    <row r="35" spans="1:41">
      <c r="A35" s="345"/>
      <c r="B35" s="429"/>
      <c r="C35" s="429"/>
      <c r="D35" s="429"/>
      <c r="E35" s="345"/>
      <c r="F35" s="345"/>
      <c r="G35" s="345"/>
      <c r="H35" s="345"/>
      <c r="I35" s="345"/>
      <c r="J35" s="345"/>
      <c r="K35" s="345"/>
      <c r="L35" s="345"/>
      <c r="M35" s="345"/>
      <c r="N35" s="345"/>
      <c r="O35" s="345"/>
      <c r="P35" s="345"/>
      <c r="Q35" s="345"/>
      <c r="R35" s="345"/>
      <c r="S35" s="345"/>
      <c r="T35" s="345"/>
      <c r="U35" s="345"/>
      <c r="V35" s="345"/>
      <c r="W35" s="345"/>
      <c r="X35" s="345"/>
      <c r="Y35" s="345"/>
      <c r="Z35" s="345"/>
      <c r="AA35" s="345"/>
      <c r="AB35" s="345"/>
      <c r="AC35" s="345"/>
      <c r="AD35" s="345"/>
      <c r="AE35" s="345"/>
      <c r="AF35" s="345"/>
      <c r="AG35" s="345"/>
      <c r="AH35" s="345"/>
      <c r="AI35" s="345"/>
      <c r="AJ35" s="345"/>
      <c r="AK35" s="345"/>
      <c r="AL35" s="345"/>
      <c r="AM35" s="345"/>
      <c r="AN35" s="345"/>
      <c r="AO35" s="345"/>
    </row>
    <row r="36" spans="1:41">
      <c r="A36" s="345"/>
      <c r="B36" s="429"/>
      <c r="C36" s="429"/>
      <c r="D36" s="429"/>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row>
    <row r="37" spans="1:41">
      <c r="A37" s="345"/>
      <c r="B37" s="429"/>
      <c r="C37" s="429"/>
      <c r="D37" s="429"/>
      <c r="E37" s="345"/>
      <c r="F37" s="345"/>
      <c r="G37" s="345"/>
      <c r="H37" s="345"/>
      <c r="I37" s="345"/>
      <c r="J37" s="345"/>
      <c r="K37" s="345"/>
      <c r="L37" s="345"/>
      <c r="M37" s="345"/>
      <c r="N37" s="345"/>
      <c r="O37" s="345"/>
      <c r="P37" s="345"/>
      <c r="Q37" s="345"/>
      <c r="R37" s="345"/>
      <c r="S37" s="345"/>
      <c r="T37" s="345"/>
      <c r="U37" s="345"/>
      <c r="V37" s="345"/>
      <c r="W37" s="345"/>
      <c r="X37" s="345"/>
      <c r="Y37" s="345"/>
      <c r="Z37" s="345"/>
      <c r="AA37" s="345"/>
      <c r="AB37" s="345"/>
      <c r="AC37" s="345"/>
      <c r="AD37" s="345"/>
      <c r="AE37" s="345"/>
      <c r="AF37" s="345"/>
      <c r="AG37" s="345"/>
      <c r="AH37" s="345"/>
      <c r="AI37" s="345"/>
      <c r="AJ37" s="345"/>
      <c r="AK37" s="345"/>
      <c r="AL37" s="345"/>
      <c r="AM37" s="345"/>
      <c r="AN37" s="345"/>
      <c r="AO37" s="345"/>
    </row>
    <row r="38" spans="1:41">
      <c r="A38" s="345"/>
      <c r="B38" s="429"/>
      <c r="C38" s="429"/>
      <c r="D38" s="429"/>
      <c r="E38" s="345"/>
      <c r="F38" s="345"/>
      <c r="G38" s="345"/>
      <c r="H38" s="345"/>
      <c r="I38" s="345"/>
      <c r="J38" s="345"/>
      <c r="K38" s="345"/>
      <c r="L38" s="345"/>
      <c r="M38" s="345"/>
      <c r="N38" s="345"/>
      <c r="O38" s="345"/>
      <c r="P38" s="345"/>
      <c r="Q38" s="345"/>
      <c r="R38" s="345"/>
      <c r="S38" s="345"/>
      <c r="T38" s="345"/>
      <c r="U38" s="345"/>
      <c r="V38" s="345"/>
      <c r="W38" s="345"/>
      <c r="X38" s="345"/>
      <c r="Y38" s="345"/>
      <c r="Z38" s="345"/>
      <c r="AA38" s="345"/>
      <c r="AB38" s="345"/>
      <c r="AC38" s="345"/>
      <c r="AD38" s="345"/>
      <c r="AE38" s="345"/>
      <c r="AF38" s="345"/>
      <c r="AG38" s="345"/>
      <c r="AH38" s="345"/>
      <c r="AI38" s="345"/>
      <c r="AJ38" s="345"/>
      <c r="AK38" s="345"/>
      <c r="AL38" s="345"/>
      <c r="AM38" s="345"/>
      <c r="AN38" s="345"/>
      <c r="AO38" s="345"/>
    </row>
    <row r="39" spans="1:41">
      <c r="A39" s="345"/>
      <c r="B39" s="429"/>
      <c r="C39" s="429"/>
      <c r="D39" s="429"/>
      <c r="E39" s="345"/>
      <c r="F39" s="345"/>
      <c r="G39" s="345"/>
      <c r="H39" s="345"/>
      <c r="I39" s="345"/>
      <c r="J39" s="345"/>
      <c r="K39" s="345"/>
      <c r="L39" s="345"/>
      <c r="M39" s="345"/>
      <c r="N39" s="345"/>
      <c r="O39" s="345"/>
      <c r="P39" s="345"/>
      <c r="Q39" s="345"/>
      <c r="R39" s="345"/>
      <c r="S39" s="345"/>
      <c r="T39" s="345"/>
      <c r="U39" s="345"/>
      <c r="V39" s="345"/>
      <c r="W39" s="345"/>
      <c r="X39" s="345"/>
      <c r="Y39" s="345"/>
      <c r="Z39" s="345"/>
      <c r="AA39" s="345"/>
      <c r="AB39" s="345"/>
      <c r="AC39" s="345"/>
      <c r="AD39" s="345"/>
      <c r="AE39" s="345"/>
      <c r="AF39" s="345"/>
      <c r="AG39" s="345"/>
      <c r="AH39" s="345"/>
      <c r="AI39" s="345"/>
      <c r="AJ39" s="345"/>
      <c r="AK39" s="345"/>
      <c r="AL39" s="345"/>
      <c r="AM39" s="345"/>
      <c r="AN39" s="345"/>
      <c r="AO39" s="345"/>
    </row>
    <row r="40" spans="1:41">
      <c r="A40" s="345"/>
      <c r="B40" s="429"/>
      <c r="C40" s="429"/>
      <c r="D40" s="429"/>
      <c r="E40" s="345"/>
      <c r="F40" s="345"/>
      <c r="G40" s="345"/>
      <c r="H40" s="345"/>
      <c r="I40" s="345"/>
      <c r="J40" s="345"/>
      <c r="K40" s="345"/>
      <c r="L40" s="345"/>
      <c r="M40" s="345"/>
      <c r="N40" s="345"/>
      <c r="O40" s="345"/>
      <c r="P40" s="345"/>
      <c r="Q40" s="345"/>
      <c r="R40" s="345"/>
      <c r="S40" s="345"/>
      <c r="T40" s="345"/>
      <c r="U40" s="345"/>
      <c r="V40" s="345"/>
      <c r="W40" s="345"/>
      <c r="X40" s="345"/>
      <c r="Y40" s="345"/>
      <c r="Z40" s="345"/>
      <c r="AA40" s="345"/>
      <c r="AB40" s="345"/>
      <c r="AC40" s="345"/>
      <c r="AD40" s="345"/>
      <c r="AE40" s="345"/>
      <c r="AF40" s="345"/>
      <c r="AG40" s="345"/>
      <c r="AH40" s="345"/>
      <c r="AI40" s="345"/>
      <c r="AJ40" s="345"/>
      <c r="AK40" s="345"/>
      <c r="AL40" s="345"/>
      <c r="AM40" s="345"/>
      <c r="AN40" s="345"/>
      <c r="AO40" s="345"/>
    </row>
    <row r="41" spans="1:41">
      <c r="A41" s="345"/>
      <c r="B41" s="429"/>
      <c r="C41" s="429"/>
      <c r="D41" s="429"/>
      <c r="E41" s="345"/>
      <c r="F41" s="345"/>
      <c r="G41" s="345"/>
      <c r="H41" s="345"/>
      <c r="I41" s="345"/>
      <c r="J41" s="345"/>
      <c r="K41" s="345"/>
      <c r="L41" s="345"/>
      <c r="M41" s="345"/>
      <c r="N41" s="345"/>
      <c r="O41" s="345"/>
      <c r="P41" s="345"/>
      <c r="Q41" s="345"/>
      <c r="R41" s="345"/>
      <c r="S41" s="345"/>
      <c r="T41" s="345"/>
      <c r="U41" s="345"/>
      <c r="V41" s="345"/>
      <c r="W41" s="345"/>
      <c r="X41" s="345"/>
      <c r="Y41" s="345"/>
      <c r="Z41" s="345"/>
      <c r="AA41" s="345"/>
      <c r="AB41" s="345"/>
      <c r="AC41" s="345"/>
      <c r="AD41" s="345"/>
      <c r="AE41" s="345"/>
      <c r="AF41" s="345"/>
      <c r="AG41" s="345"/>
      <c r="AH41" s="345"/>
      <c r="AI41" s="345"/>
      <c r="AJ41" s="345"/>
      <c r="AK41" s="345"/>
      <c r="AL41" s="345"/>
      <c r="AM41" s="345"/>
      <c r="AN41" s="345"/>
      <c r="AO41" s="345"/>
    </row>
    <row r="42" spans="1:41">
      <c r="A42" s="345"/>
      <c r="B42" s="429"/>
      <c r="C42" s="429"/>
      <c r="D42" s="429"/>
      <c r="E42" s="345"/>
      <c r="F42" s="345"/>
      <c r="G42" s="345"/>
      <c r="H42" s="345"/>
      <c r="I42" s="345"/>
      <c r="J42" s="345"/>
      <c r="K42" s="345"/>
      <c r="L42" s="345"/>
      <c r="M42" s="345"/>
      <c r="N42" s="345"/>
      <c r="O42" s="345"/>
      <c r="P42" s="345"/>
      <c r="Q42" s="345"/>
      <c r="R42" s="345"/>
      <c r="S42" s="345"/>
      <c r="T42" s="345"/>
      <c r="U42" s="345"/>
      <c r="V42" s="345"/>
      <c r="W42" s="345"/>
      <c r="X42" s="345"/>
      <c r="Y42" s="345"/>
      <c r="Z42" s="345"/>
      <c r="AA42" s="345"/>
      <c r="AB42" s="345"/>
      <c r="AC42" s="345"/>
      <c r="AD42" s="345"/>
      <c r="AE42" s="345"/>
      <c r="AF42" s="345"/>
      <c r="AG42" s="345"/>
      <c r="AH42" s="345"/>
      <c r="AI42" s="345"/>
      <c r="AJ42" s="345"/>
      <c r="AK42" s="345"/>
      <c r="AL42" s="345"/>
      <c r="AM42" s="345"/>
      <c r="AN42" s="345"/>
      <c r="AO42" s="345"/>
    </row>
    <row r="43" spans="1:41">
      <c r="A43" s="345"/>
      <c r="B43" s="429"/>
      <c r="C43" s="429"/>
      <c r="D43" s="429"/>
      <c r="E43" s="345"/>
      <c r="F43" s="345"/>
      <c r="G43" s="345"/>
      <c r="H43" s="345"/>
      <c r="I43" s="345"/>
      <c r="J43" s="345"/>
      <c r="K43" s="345"/>
      <c r="L43" s="345"/>
      <c r="M43" s="345"/>
      <c r="N43" s="345"/>
      <c r="O43" s="345"/>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5"/>
      <c r="AN43" s="345"/>
      <c r="AO43" s="345"/>
    </row>
    <row r="44" spans="1:41">
      <c r="A44" s="345"/>
      <c r="B44" s="429"/>
      <c r="C44" s="429"/>
      <c r="D44" s="429"/>
      <c r="E44" s="345"/>
      <c r="F44" s="345"/>
      <c r="G44" s="345"/>
      <c r="H44" s="345"/>
      <c r="I44" s="345"/>
      <c r="J44" s="345"/>
      <c r="K44" s="345"/>
      <c r="L44" s="345"/>
      <c r="M44" s="345"/>
      <c r="N44" s="345"/>
      <c r="O44" s="345"/>
      <c r="P44" s="345"/>
      <c r="Q44" s="345"/>
      <c r="R44" s="345"/>
      <c r="S44" s="345"/>
      <c r="T44" s="345"/>
      <c r="U44" s="345"/>
      <c r="V44" s="345"/>
      <c r="W44" s="345"/>
      <c r="X44" s="345"/>
      <c r="Y44" s="345"/>
      <c r="Z44" s="345"/>
      <c r="AA44" s="345"/>
      <c r="AB44" s="345"/>
      <c r="AC44" s="345"/>
      <c r="AD44" s="345"/>
      <c r="AE44" s="345"/>
      <c r="AF44" s="345"/>
      <c r="AG44" s="345"/>
      <c r="AH44" s="345"/>
      <c r="AI44" s="345"/>
      <c r="AJ44" s="345"/>
      <c r="AK44" s="345"/>
      <c r="AL44" s="345"/>
      <c r="AM44" s="345"/>
      <c r="AN44" s="345"/>
      <c r="AO44" s="345"/>
    </row>
    <row r="45" spans="1:41">
      <c r="A45" s="345"/>
      <c r="B45" s="429"/>
      <c r="C45" s="429"/>
      <c r="D45" s="429"/>
      <c r="E45" s="345"/>
      <c r="F45" s="345"/>
      <c r="G45" s="345"/>
      <c r="H45" s="345"/>
      <c r="I45" s="345"/>
      <c r="J45" s="345"/>
      <c r="K45" s="345"/>
      <c r="L45" s="345"/>
      <c r="M45" s="345"/>
      <c r="N45" s="345"/>
      <c r="O45" s="345"/>
      <c r="P45" s="345"/>
      <c r="Q45" s="345"/>
      <c r="R45" s="345"/>
      <c r="S45" s="345"/>
      <c r="T45" s="345"/>
      <c r="U45" s="345"/>
      <c r="V45" s="345"/>
      <c r="W45" s="345"/>
      <c r="X45" s="345"/>
      <c r="Y45" s="345"/>
      <c r="Z45" s="345"/>
      <c r="AA45" s="345"/>
      <c r="AB45" s="345"/>
      <c r="AC45" s="345"/>
      <c r="AD45" s="345"/>
      <c r="AE45" s="345"/>
      <c r="AF45" s="345"/>
      <c r="AG45" s="345"/>
      <c r="AH45" s="345"/>
      <c r="AI45" s="345"/>
      <c r="AJ45" s="345"/>
      <c r="AK45" s="345"/>
      <c r="AL45" s="345"/>
      <c r="AM45" s="345"/>
      <c r="AN45" s="345"/>
      <c r="AO45" s="345"/>
    </row>
    <row r="46" spans="1:41">
      <c r="A46" s="345"/>
      <c r="B46" s="429"/>
      <c r="C46" s="429"/>
      <c r="D46" s="429"/>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45"/>
      <c r="AM46" s="345"/>
      <c r="AN46" s="345"/>
      <c r="AO46" s="345"/>
    </row>
    <row r="47" spans="1:41">
      <c r="A47" s="345"/>
      <c r="B47" s="429"/>
      <c r="C47" s="429"/>
      <c r="D47" s="429"/>
      <c r="E47" s="345"/>
      <c r="F47" s="345"/>
      <c r="G47" s="345"/>
      <c r="H47" s="345"/>
      <c r="I47" s="345"/>
      <c r="J47" s="345"/>
      <c r="K47" s="345"/>
      <c r="L47" s="345"/>
      <c r="M47" s="345"/>
      <c r="N47" s="345"/>
      <c r="O47" s="345"/>
      <c r="P47" s="345"/>
      <c r="Q47" s="345"/>
      <c r="R47" s="345"/>
      <c r="S47" s="345"/>
      <c r="T47" s="345"/>
      <c r="U47" s="345"/>
      <c r="V47" s="345"/>
      <c r="W47" s="345"/>
      <c r="X47" s="345"/>
      <c r="Y47" s="345"/>
      <c r="Z47" s="345"/>
      <c r="AA47" s="345"/>
      <c r="AB47" s="345"/>
      <c r="AC47" s="345"/>
      <c r="AD47" s="345"/>
      <c r="AE47" s="345"/>
      <c r="AF47" s="345"/>
      <c r="AG47" s="345"/>
      <c r="AH47" s="345"/>
      <c r="AI47" s="345"/>
      <c r="AJ47" s="345"/>
      <c r="AK47" s="345"/>
      <c r="AL47" s="345"/>
      <c r="AM47" s="345"/>
      <c r="AN47" s="345"/>
      <c r="AO47" s="345"/>
    </row>
    <row r="48" spans="1:41">
      <c r="A48" s="345"/>
      <c r="B48" s="429"/>
      <c r="C48" s="429"/>
      <c r="D48" s="429"/>
      <c r="E48" s="345"/>
      <c r="F48" s="345"/>
      <c r="G48" s="345"/>
      <c r="H48" s="345"/>
      <c r="I48" s="345"/>
      <c r="J48" s="345"/>
      <c r="K48" s="345"/>
      <c r="L48" s="345"/>
      <c r="M48" s="345"/>
      <c r="N48" s="345"/>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c r="AL48" s="345"/>
      <c r="AM48" s="345"/>
      <c r="AN48" s="345"/>
      <c r="AO48" s="345"/>
    </row>
    <row r="49" spans="1:41">
      <c r="A49" s="345"/>
      <c r="B49" s="429"/>
      <c r="C49" s="429"/>
      <c r="D49" s="429"/>
      <c r="E49" s="345"/>
      <c r="F49" s="345"/>
      <c r="G49" s="345"/>
      <c r="H49" s="345"/>
      <c r="I49" s="345"/>
      <c r="J49" s="345"/>
      <c r="K49" s="345"/>
      <c r="L49" s="345"/>
      <c r="M49" s="345"/>
      <c r="N49" s="345"/>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c r="AL49" s="345"/>
      <c r="AM49" s="345"/>
      <c r="AN49" s="345"/>
      <c r="AO49" s="345"/>
    </row>
    <row r="50" spans="1:41">
      <c r="A50" s="345"/>
      <c r="B50" s="429"/>
      <c r="C50" s="429"/>
      <c r="D50" s="429"/>
      <c r="E50" s="345"/>
      <c r="F50" s="345"/>
      <c r="G50" s="345"/>
      <c r="H50" s="345"/>
      <c r="I50" s="345"/>
      <c r="J50" s="345"/>
      <c r="K50" s="345"/>
      <c r="L50" s="345"/>
      <c r="M50" s="345"/>
      <c r="N50" s="345"/>
      <c r="O50" s="345"/>
      <c r="P50" s="345"/>
      <c r="Q50" s="345"/>
      <c r="R50" s="345"/>
      <c r="S50" s="345"/>
      <c r="T50" s="345"/>
      <c r="U50" s="345"/>
      <c r="V50" s="345"/>
      <c r="W50" s="345"/>
      <c r="X50" s="345"/>
      <c r="Y50" s="345"/>
      <c r="Z50" s="345"/>
      <c r="AA50" s="345"/>
      <c r="AB50" s="345"/>
      <c r="AC50" s="345"/>
      <c r="AD50" s="345"/>
      <c r="AE50" s="345"/>
      <c r="AF50" s="345"/>
      <c r="AG50" s="345"/>
      <c r="AH50" s="345"/>
      <c r="AI50" s="345"/>
      <c r="AJ50" s="345"/>
      <c r="AK50" s="345"/>
      <c r="AL50" s="345"/>
      <c r="AM50" s="345"/>
      <c r="AN50" s="345"/>
      <c r="AO50" s="345"/>
    </row>
    <row r="51" spans="1:41">
      <c r="A51" s="345"/>
      <c r="B51" s="429"/>
      <c r="C51" s="429"/>
      <c r="D51" s="429"/>
      <c r="E51" s="345"/>
      <c r="F51" s="345"/>
      <c r="G51" s="345"/>
      <c r="H51" s="345"/>
      <c r="I51" s="345"/>
      <c r="J51" s="345"/>
      <c r="K51" s="345"/>
      <c r="L51" s="345"/>
      <c r="M51" s="345"/>
      <c r="N51" s="345"/>
      <c r="O51" s="345"/>
      <c r="P51" s="345"/>
      <c r="Q51" s="345"/>
      <c r="R51" s="345"/>
      <c r="S51" s="345"/>
      <c r="T51" s="345"/>
      <c r="U51" s="345"/>
      <c r="V51" s="345"/>
      <c r="W51" s="345"/>
      <c r="X51" s="345"/>
      <c r="Y51" s="345"/>
      <c r="Z51" s="345"/>
      <c r="AA51" s="345"/>
      <c r="AB51" s="345"/>
      <c r="AC51" s="345"/>
      <c r="AD51" s="345"/>
      <c r="AE51" s="345"/>
      <c r="AF51" s="345"/>
      <c r="AG51" s="345"/>
      <c r="AH51" s="345"/>
      <c r="AI51" s="345"/>
      <c r="AJ51" s="345"/>
      <c r="AK51" s="345"/>
      <c r="AL51" s="345"/>
      <c r="AM51" s="345"/>
      <c r="AN51" s="345"/>
      <c r="AO51" s="345"/>
    </row>
    <row r="52" spans="1:41">
      <c r="A52" s="345"/>
      <c r="B52" s="429"/>
      <c r="C52" s="429"/>
      <c r="D52" s="429"/>
      <c r="E52" s="345"/>
      <c r="F52" s="345"/>
      <c r="G52" s="345"/>
      <c r="H52" s="345"/>
      <c r="I52" s="345"/>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5"/>
      <c r="AH52" s="345"/>
      <c r="AI52" s="345"/>
      <c r="AJ52" s="345"/>
      <c r="AK52" s="345"/>
      <c r="AL52" s="345"/>
      <c r="AM52" s="345"/>
      <c r="AN52" s="345"/>
      <c r="AO52" s="345"/>
    </row>
    <row r="53" spans="1:41">
      <c r="A53" s="345"/>
      <c r="B53" s="429"/>
      <c r="C53" s="429"/>
      <c r="D53" s="429"/>
      <c r="E53" s="345"/>
      <c r="F53" s="345"/>
      <c r="G53" s="345"/>
      <c r="H53" s="345"/>
      <c r="I53" s="345"/>
      <c r="J53" s="345"/>
      <c r="K53" s="345"/>
      <c r="L53" s="345"/>
      <c r="M53" s="345"/>
      <c r="N53" s="345"/>
      <c r="O53" s="345"/>
      <c r="P53" s="345"/>
      <c r="Q53" s="345"/>
      <c r="R53" s="345"/>
      <c r="S53" s="345"/>
      <c r="T53" s="345"/>
      <c r="U53" s="345"/>
      <c r="V53" s="345"/>
      <c r="W53" s="345"/>
      <c r="X53" s="345"/>
      <c r="Y53" s="345"/>
      <c r="Z53" s="345"/>
      <c r="AA53" s="345"/>
      <c r="AB53" s="345"/>
      <c r="AC53" s="345"/>
      <c r="AD53" s="345"/>
      <c r="AE53" s="345"/>
      <c r="AF53" s="345"/>
      <c r="AG53" s="345"/>
      <c r="AH53" s="345"/>
      <c r="AI53" s="345"/>
      <c r="AJ53" s="345"/>
      <c r="AK53" s="345"/>
      <c r="AL53" s="345"/>
      <c r="AM53" s="345"/>
      <c r="AN53" s="345"/>
      <c r="AO53" s="345"/>
    </row>
    <row r="54" spans="1:41">
      <c r="A54" s="345"/>
      <c r="B54" s="429"/>
      <c r="C54" s="429"/>
      <c r="D54" s="429"/>
      <c r="E54" s="345"/>
      <c r="F54" s="345"/>
      <c r="G54" s="345"/>
      <c r="H54" s="345"/>
      <c r="I54" s="345"/>
      <c r="J54" s="345"/>
      <c r="K54" s="345"/>
      <c r="L54" s="345"/>
      <c r="M54" s="345"/>
      <c r="N54" s="345"/>
      <c r="O54" s="345"/>
      <c r="P54" s="345"/>
      <c r="Q54" s="345"/>
      <c r="R54" s="345"/>
      <c r="S54" s="345"/>
      <c r="T54" s="345"/>
      <c r="U54" s="345"/>
      <c r="V54" s="345"/>
      <c r="W54" s="345"/>
      <c r="X54" s="345"/>
      <c r="Y54" s="345"/>
      <c r="Z54" s="345"/>
      <c r="AA54" s="345"/>
      <c r="AB54" s="345"/>
      <c r="AC54" s="345"/>
      <c r="AD54" s="345"/>
      <c r="AE54" s="345"/>
      <c r="AF54" s="345"/>
      <c r="AG54" s="345"/>
      <c r="AH54" s="345"/>
      <c r="AI54" s="345"/>
      <c r="AJ54" s="345"/>
      <c r="AK54" s="345"/>
      <c r="AL54" s="345"/>
      <c r="AM54" s="345"/>
      <c r="AN54" s="345"/>
      <c r="AO54" s="345"/>
    </row>
    <row r="55" spans="1:41">
      <c r="A55" s="345"/>
      <c r="B55" s="429"/>
      <c r="C55" s="429"/>
      <c r="D55" s="429"/>
      <c r="E55" s="345"/>
      <c r="F55" s="345"/>
      <c r="G55" s="345"/>
      <c r="H55" s="345"/>
      <c r="I55" s="345"/>
      <c r="J55" s="345"/>
      <c r="K55" s="345"/>
      <c r="L55" s="345"/>
      <c r="M55" s="345"/>
      <c r="N55" s="345"/>
      <c r="O55" s="345"/>
      <c r="P55" s="345"/>
      <c r="Q55" s="345"/>
      <c r="R55" s="345"/>
      <c r="S55" s="345"/>
      <c r="T55" s="345"/>
      <c r="U55" s="345"/>
      <c r="V55" s="345"/>
      <c r="W55" s="345"/>
      <c r="X55" s="345"/>
      <c r="Y55" s="345"/>
      <c r="Z55" s="345"/>
      <c r="AA55" s="345"/>
      <c r="AB55" s="345"/>
      <c r="AC55" s="345"/>
      <c r="AD55" s="345"/>
      <c r="AE55" s="345"/>
      <c r="AF55" s="345"/>
      <c r="AG55" s="345"/>
      <c r="AH55" s="345"/>
      <c r="AI55" s="345"/>
      <c r="AJ55" s="345"/>
      <c r="AK55" s="345"/>
      <c r="AL55" s="345"/>
      <c r="AM55" s="345"/>
      <c r="AN55" s="345"/>
      <c r="AO55" s="345"/>
    </row>
    <row r="56" spans="1:41">
      <c r="A56" s="345"/>
      <c r="B56" s="429"/>
      <c r="C56" s="429"/>
      <c r="D56" s="429"/>
      <c r="E56" s="345"/>
      <c r="F56" s="345"/>
      <c r="G56" s="345"/>
      <c r="H56" s="345"/>
      <c r="I56" s="345"/>
      <c r="J56" s="345"/>
      <c r="K56" s="345"/>
      <c r="L56" s="345"/>
      <c r="M56" s="345"/>
      <c r="N56" s="345"/>
      <c r="O56" s="345"/>
      <c r="P56" s="345"/>
      <c r="Q56" s="345"/>
      <c r="R56" s="345"/>
      <c r="S56" s="345"/>
      <c r="T56" s="345"/>
      <c r="U56" s="345"/>
      <c r="V56" s="345"/>
      <c r="W56" s="345"/>
      <c r="X56" s="345"/>
      <c r="Y56" s="345"/>
      <c r="Z56" s="345"/>
      <c r="AA56" s="345"/>
      <c r="AB56" s="345"/>
      <c r="AC56" s="345"/>
      <c r="AD56" s="345"/>
      <c r="AE56" s="345"/>
      <c r="AF56" s="345"/>
      <c r="AG56" s="345"/>
      <c r="AH56" s="345"/>
      <c r="AI56" s="345"/>
      <c r="AJ56" s="345"/>
      <c r="AK56" s="345"/>
      <c r="AL56" s="345"/>
      <c r="AM56" s="345"/>
      <c r="AN56" s="345"/>
      <c r="AO56" s="345"/>
    </row>
    <row r="57" spans="1:41">
      <c r="A57" s="345"/>
      <c r="B57" s="429"/>
      <c r="C57" s="429"/>
      <c r="D57" s="429"/>
      <c r="E57" s="345"/>
      <c r="F57" s="345"/>
      <c r="G57" s="345"/>
      <c r="H57" s="345"/>
      <c r="I57" s="345"/>
      <c r="J57" s="345"/>
      <c r="K57" s="345"/>
      <c r="L57" s="345"/>
      <c r="M57" s="345"/>
      <c r="N57" s="345"/>
      <c r="O57" s="345"/>
      <c r="P57" s="345"/>
      <c r="Q57" s="345"/>
      <c r="R57" s="345"/>
      <c r="S57" s="345"/>
      <c r="T57" s="345"/>
      <c r="U57" s="345"/>
      <c r="V57" s="345"/>
      <c r="W57" s="345"/>
      <c r="X57" s="345"/>
      <c r="Y57" s="345"/>
      <c r="Z57" s="345"/>
      <c r="AA57" s="345"/>
      <c r="AB57" s="345"/>
      <c r="AC57" s="345"/>
      <c r="AD57" s="345"/>
      <c r="AE57" s="345"/>
      <c r="AF57" s="345"/>
      <c r="AG57" s="345"/>
      <c r="AH57" s="345"/>
      <c r="AI57" s="345"/>
      <c r="AJ57" s="345"/>
      <c r="AK57" s="345"/>
      <c r="AL57" s="345"/>
      <c r="AM57" s="345"/>
      <c r="AN57" s="345"/>
      <c r="AO57" s="345"/>
    </row>
    <row r="58" spans="1:41">
      <c r="A58" s="345"/>
      <c r="B58" s="429"/>
      <c r="C58" s="429"/>
      <c r="D58" s="429"/>
      <c r="E58" s="345"/>
      <c r="F58" s="345"/>
      <c r="G58" s="345"/>
      <c r="H58" s="345"/>
      <c r="I58" s="345"/>
      <c r="J58" s="345"/>
      <c r="K58" s="345"/>
      <c r="L58" s="345"/>
      <c r="M58" s="345"/>
      <c r="N58" s="345"/>
      <c r="O58" s="345"/>
      <c r="P58" s="345"/>
      <c r="Q58" s="345"/>
      <c r="R58" s="345"/>
      <c r="S58" s="345"/>
      <c r="T58" s="345"/>
      <c r="U58" s="345"/>
      <c r="V58" s="345"/>
      <c r="W58" s="345"/>
      <c r="X58" s="345"/>
      <c r="Y58" s="345"/>
      <c r="Z58" s="345"/>
      <c r="AA58" s="345"/>
      <c r="AB58" s="345"/>
      <c r="AC58" s="345"/>
      <c r="AD58" s="345"/>
      <c r="AE58" s="345"/>
      <c r="AF58" s="345"/>
      <c r="AG58" s="345"/>
      <c r="AH58" s="345"/>
      <c r="AI58" s="345"/>
      <c r="AJ58" s="345"/>
      <c r="AK58" s="345"/>
      <c r="AL58" s="345"/>
      <c r="AM58" s="345"/>
      <c r="AN58" s="345"/>
      <c r="AO58" s="345"/>
    </row>
    <row r="59" spans="1:41">
      <c r="A59" s="345"/>
      <c r="B59" s="429"/>
      <c r="C59" s="429"/>
      <c r="D59" s="429"/>
      <c r="E59" s="345"/>
      <c r="F59" s="345"/>
      <c r="G59" s="345"/>
      <c r="H59" s="345"/>
      <c r="I59" s="345"/>
      <c r="J59" s="345"/>
      <c r="K59" s="345"/>
      <c r="L59" s="345"/>
      <c r="M59" s="345"/>
      <c r="N59" s="345"/>
      <c r="O59" s="345"/>
      <c r="P59" s="345"/>
      <c r="Q59" s="345"/>
      <c r="R59" s="345"/>
      <c r="S59" s="345"/>
      <c r="T59" s="345"/>
      <c r="U59" s="345"/>
      <c r="V59" s="345"/>
      <c r="W59" s="345"/>
      <c r="X59" s="345"/>
      <c r="Y59" s="345"/>
      <c r="Z59" s="345"/>
      <c r="AA59" s="345"/>
      <c r="AB59" s="345"/>
      <c r="AC59" s="345"/>
      <c r="AD59" s="345"/>
      <c r="AE59" s="345"/>
      <c r="AF59" s="345"/>
      <c r="AG59" s="345"/>
      <c r="AH59" s="345"/>
      <c r="AI59" s="345"/>
      <c r="AJ59" s="345"/>
      <c r="AK59" s="345"/>
      <c r="AL59" s="345"/>
      <c r="AM59" s="345"/>
      <c r="AN59" s="345"/>
      <c r="AO59" s="345"/>
    </row>
    <row r="60" spans="1:41">
      <c r="A60" s="345"/>
      <c r="B60" s="429"/>
      <c r="C60" s="429"/>
      <c r="D60" s="429"/>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5"/>
      <c r="AF60" s="345"/>
      <c r="AG60" s="345"/>
      <c r="AH60" s="345"/>
      <c r="AI60" s="345"/>
      <c r="AJ60" s="345"/>
      <c r="AK60" s="345"/>
      <c r="AL60" s="345"/>
      <c r="AM60" s="345"/>
      <c r="AN60" s="345"/>
      <c r="AO60" s="345"/>
    </row>
    <row r="61" spans="1:41">
      <c r="A61" s="345"/>
      <c r="B61" s="429"/>
      <c r="C61" s="429"/>
      <c r="D61" s="429"/>
      <c r="E61" s="345"/>
      <c r="F61" s="345"/>
      <c r="G61" s="345"/>
      <c r="H61" s="345"/>
      <c r="I61" s="345"/>
      <c r="J61" s="345"/>
      <c r="K61" s="345"/>
      <c r="L61" s="345"/>
      <c r="M61" s="345"/>
      <c r="N61" s="345"/>
      <c r="O61" s="345"/>
      <c r="P61" s="345"/>
      <c r="Q61" s="345"/>
      <c r="R61" s="345"/>
      <c r="S61" s="345"/>
      <c r="T61" s="345"/>
      <c r="U61" s="345"/>
      <c r="V61" s="345"/>
      <c r="W61" s="345"/>
      <c r="X61" s="345"/>
      <c r="Y61" s="345"/>
      <c r="Z61" s="345"/>
      <c r="AA61" s="345"/>
      <c r="AB61" s="345"/>
      <c r="AC61" s="345"/>
      <c r="AD61" s="345"/>
      <c r="AE61" s="345"/>
      <c r="AF61" s="345"/>
      <c r="AG61" s="345"/>
      <c r="AH61" s="345"/>
      <c r="AI61" s="345"/>
      <c r="AJ61" s="345"/>
      <c r="AK61" s="345"/>
      <c r="AL61" s="345"/>
      <c r="AM61" s="345"/>
      <c r="AN61" s="345"/>
      <c r="AO61" s="345"/>
    </row>
    <row r="62" spans="1:41">
      <c r="A62" s="345"/>
      <c r="B62" s="429"/>
      <c r="C62" s="429"/>
      <c r="D62" s="429"/>
      <c r="E62" s="345"/>
      <c r="F62" s="345"/>
      <c r="G62" s="345"/>
      <c r="H62" s="345"/>
      <c r="I62" s="345"/>
      <c r="J62" s="345"/>
      <c r="K62" s="345"/>
      <c r="L62" s="345"/>
      <c r="M62" s="345"/>
      <c r="N62" s="345"/>
      <c r="O62" s="345"/>
      <c r="P62" s="345"/>
      <c r="Q62" s="345"/>
      <c r="R62" s="345"/>
      <c r="S62" s="345"/>
      <c r="T62" s="345"/>
      <c r="U62" s="345"/>
      <c r="V62" s="345"/>
      <c r="W62" s="345"/>
      <c r="X62" s="345"/>
      <c r="Y62" s="345"/>
      <c r="Z62" s="345"/>
      <c r="AA62" s="345"/>
      <c r="AB62" s="345"/>
      <c r="AC62" s="345"/>
      <c r="AD62" s="345"/>
      <c r="AE62" s="345"/>
      <c r="AF62" s="345"/>
      <c r="AG62" s="345"/>
      <c r="AH62" s="345"/>
      <c r="AI62" s="345"/>
      <c r="AJ62" s="345"/>
      <c r="AK62" s="345"/>
      <c r="AL62" s="345"/>
      <c r="AM62" s="345"/>
      <c r="AN62" s="345"/>
      <c r="AO62" s="345"/>
    </row>
    <row r="63" spans="1:41">
      <c r="A63" s="345"/>
      <c r="B63" s="429"/>
      <c r="C63" s="429"/>
      <c r="D63" s="429"/>
      <c r="E63" s="345"/>
      <c r="F63" s="345"/>
      <c r="G63" s="345"/>
      <c r="H63" s="345"/>
      <c r="I63" s="345"/>
      <c r="J63" s="345"/>
      <c r="K63" s="345"/>
      <c r="L63" s="345"/>
      <c r="M63" s="345"/>
      <c r="N63" s="345"/>
      <c r="O63" s="345"/>
      <c r="P63" s="345"/>
      <c r="Q63" s="345"/>
      <c r="R63" s="345"/>
      <c r="S63" s="345"/>
      <c r="T63" s="345"/>
      <c r="U63" s="345"/>
      <c r="V63" s="345"/>
      <c r="W63" s="345"/>
      <c r="X63" s="345"/>
      <c r="Y63" s="345"/>
      <c r="Z63" s="345"/>
      <c r="AA63" s="345"/>
      <c r="AB63" s="345"/>
      <c r="AC63" s="345"/>
      <c r="AD63" s="345"/>
      <c r="AE63" s="345"/>
      <c r="AF63" s="345"/>
      <c r="AG63" s="345"/>
      <c r="AH63" s="345"/>
      <c r="AI63" s="345"/>
      <c r="AJ63" s="345"/>
      <c r="AK63" s="345"/>
      <c r="AL63" s="345"/>
      <c r="AM63" s="345"/>
      <c r="AN63" s="345"/>
      <c r="AO63" s="345"/>
    </row>
    <row r="64" spans="1:41">
      <c r="A64" s="345"/>
      <c r="B64" s="429"/>
      <c r="C64" s="429"/>
      <c r="D64" s="429"/>
      <c r="E64" s="345"/>
      <c r="F64" s="345"/>
      <c r="G64" s="345"/>
      <c r="H64" s="345"/>
      <c r="I64" s="345"/>
      <c r="J64" s="345"/>
      <c r="K64" s="345"/>
      <c r="L64" s="345"/>
      <c r="M64" s="345"/>
      <c r="N64" s="345"/>
      <c r="O64" s="345"/>
      <c r="P64" s="345"/>
      <c r="Q64" s="345"/>
      <c r="R64" s="345"/>
      <c r="S64" s="345"/>
      <c r="T64" s="345"/>
      <c r="U64" s="345"/>
      <c r="V64" s="345"/>
      <c r="W64" s="345"/>
      <c r="X64" s="345"/>
      <c r="Y64" s="345"/>
      <c r="Z64" s="345"/>
      <c r="AA64" s="345"/>
      <c r="AB64" s="345"/>
      <c r="AC64" s="345"/>
      <c r="AD64" s="345"/>
      <c r="AE64" s="345"/>
      <c r="AF64" s="345"/>
      <c r="AG64" s="345"/>
      <c r="AH64" s="345"/>
      <c r="AI64" s="345"/>
      <c r="AJ64" s="345"/>
      <c r="AK64" s="345"/>
      <c r="AL64" s="345"/>
      <c r="AM64" s="345"/>
      <c r="AN64" s="345"/>
      <c r="AO64" s="345"/>
    </row>
    <row r="65" spans="1:41">
      <c r="A65" s="345"/>
      <c r="B65" s="429"/>
      <c r="C65" s="429"/>
      <c r="D65" s="429"/>
      <c r="E65" s="345"/>
      <c r="F65" s="345"/>
      <c r="G65" s="345"/>
      <c r="H65" s="345"/>
      <c r="I65" s="345"/>
      <c r="J65" s="345"/>
      <c r="K65" s="345"/>
      <c r="L65" s="345"/>
      <c r="M65" s="345"/>
      <c r="N65" s="345"/>
      <c r="O65" s="345"/>
      <c r="P65" s="345"/>
      <c r="Q65" s="345"/>
      <c r="R65" s="345"/>
      <c r="S65" s="345"/>
      <c r="T65" s="345"/>
      <c r="U65" s="345"/>
      <c r="V65" s="345"/>
      <c r="W65" s="345"/>
      <c r="X65" s="345"/>
      <c r="Y65" s="345"/>
      <c r="Z65" s="345"/>
      <c r="AA65" s="345"/>
      <c r="AB65" s="345"/>
      <c r="AC65" s="345"/>
      <c r="AD65" s="345"/>
      <c r="AE65" s="345"/>
      <c r="AF65" s="345"/>
      <c r="AG65" s="345"/>
      <c r="AH65" s="345"/>
      <c r="AI65" s="345"/>
      <c r="AJ65" s="345"/>
      <c r="AK65" s="345"/>
      <c r="AL65" s="345"/>
      <c r="AM65" s="345"/>
      <c r="AN65" s="345"/>
      <c r="AO65" s="345"/>
    </row>
    <row r="66" spans="1:41">
      <c r="A66" s="345"/>
      <c r="B66" s="429"/>
      <c r="C66" s="429"/>
      <c r="D66" s="429"/>
      <c r="E66" s="345"/>
      <c r="F66" s="345"/>
      <c r="G66" s="345"/>
      <c r="H66" s="345"/>
      <c r="I66" s="345"/>
      <c r="J66" s="345"/>
      <c r="K66" s="345"/>
      <c r="L66" s="345"/>
      <c r="M66" s="345"/>
      <c r="N66" s="345"/>
      <c r="O66" s="345"/>
      <c r="P66" s="345"/>
      <c r="Q66" s="345"/>
      <c r="R66" s="345"/>
      <c r="S66" s="345"/>
      <c r="T66" s="345"/>
      <c r="U66" s="345"/>
      <c r="V66" s="345"/>
      <c r="W66" s="345"/>
      <c r="X66" s="345"/>
      <c r="Y66" s="345"/>
      <c r="Z66" s="345"/>
      <c r="AA66" s="345"/>
      <c r="AB66" s="345"/>
      <c r="AC66" s="345"/>
      <c r="AD66" s="345"/>
      <c r="AE66" s="345"/>
      <c r="AF66" s="345"/>
      <c r="AG66" s="345"/>
      <c r="AH66" s="345"/>
      <c r="AI66" s="345"/>
      <c r="AJ66" s="345"/>
      <c r="AK66" s="345"/>
      <c r="AL66" s="345"/>
      <c r="AM66" s="345"/>
      <c r="AN66" s="345"/>
      <c r="AO66" s="345"/>
    </row>
    <row r="67" spans="1:41">
      <c r="A67" s="345"/>
      <c r="B67" s="429"/>
      <c r="C67" s="429"/>
      <c r="D67" s="429"/>
      <c r="E67" s="345"/>
      <c r="F67" s="345"/>
      <c r="G67" s="345"/>
      <c r="H67" s="345"/>
      <c r="I67" s="345"/>
      <c r="J67" s="345"/>
      <c r="K67" s="345"/>
      <c r="L67" s="345"/>
      <c r="M67" s="345"/>
      <c r="N67" s="345"/>
      <c r="O67" s="345"/>
      <c r="P67" s="345"/>
      <c r="Q67" s="345"/>
      <c r="R67" s="345"/>
      <c r="S67" s="345"/>
      <c r="T67" s="345"/>
      <c r="U67" s="345"/>
      <c r="V67" s="345"/>
      <c r="W67" s="345"/>
      <c r="X67" s="345"/>
      <c r="Y67" s="345"/>
      <c r="Z67" s="345"/>
      <c r="AA67" s="345"/>
      <c r="AB67" s="345"/>
      <c r="AC67" s="345"/>
      <c r="AD67" s="345"/>
      <c r="AE67" s="345"/>
      <c r="AF67" s="345"/>
      <c r="AG67" s="345"/>
      <c r="AH67" s="345"/>
      <c r="AI67" s="345"/>
      <c r="AJ67" s="345"/>
      <c r="AK67" s="345"/>
      <c r="AL67" s="345"/>
      <c r="AM67" s="345"/>
      <c r="AN67" s="345"/>
      <c r="AO67" s="345"/>
    </row>
    <row r="68" spans="1:41">
      <c r="A68" s="345"/>
      <c r="B68" s="429"/>
      <c r="C68" s="429"/>
      <c r="D68" s="429"/>
      <c r="E68" s="345"/>
      <c r="F68" s="345"/>
      <c r="G68" s="345"/>
      <c r="H68" s="345"/>
      <c r="I68" s="345"/>
      <c r="J68" s="345"/>
      <c r="K68" s="345"/>
      <c r="L68" s="345"/>
      <c r="M68" s="345"/>
      <c r="N68" s="345"/>
      <c r="O68" s="345"/>
      <c r="P68" s="345"/>
      <c r="Q68" s="345"/>
      <c r="R68" s="345"/>
      <c r="S68" s="345"/>
      <c r="T68" s="345"/>
      <c r="U68" s="345"/>
      <c r="V68" s="345"/>
      <c r="W68" s="345"/>
      <c r="X68" s="345"/>
      <c r="Y68" s="345"/>
      <c r="Z68" s="345"/>
      <c r="AA68" s="345"/>
      <c r="AB68" s="345"/>
      <c r="AC68" s="345"/>
      <c r="AD68" s="345"/>
      <c r="AE68" s="345"/>
      <c r="AF68" s="345"/>
      <c r="AG68" s="345"/>
      <c r="AH68" s="345"/>
      <c r="AI68" s="345"/>
      <c r="AJ68" s="345"/>
      <c r="AK68" s="345"/>
      <c r="AL68" s="345"/>
      <c r="AM68" s="345"/>
      <c r="AN68" s="345"/>
      <c r="AO68" s="345"/>
    </row>
    <row r="69" spans="1:41">
      <c r="A69" s="345"/>
      <c r="B69" s="429"/>
      <c r="C69" s="429"/>
      <c r="D69" s="429"/>
      <c r="E69" s="345"/>
      <c r="F69" s="345"/>
      <c r="G69" s="345"/>
      <c r="H69" s="345"/>
      <c r="I69" s="345"/>
      <c r="J69" s="345"/>
      <c r="K69" s="345"/>
      <c r="L69" s="345"/>
      <c r="M69" s="345"/>
      <c r="N69" s="345"/>
      <c r="O69" s="345"/>
      <c r="P69" s="345"/>
      <c r="Q69" s="345"/>
      <c r="R69" s="345"/>
      <c r="S69" s="345"/>
      <c r="T69" s="345"/>
      <c r="U69" s="345"/>
      <c r="V69" s="345"/>
      <c r="W69" s="345"/>
      <c r="X69" s="345"/>
      <c r="Y69" s="345"/>
      <c r="Z69" s="345"/>
      <c r="AA69" s="345"/>
      <c r="AB69" s="345"/>
      <c r="AC69" s="345"/>
      <c r="AD69" s="345"/>
      <c r="AE69" s="345"/>
      <c r="AF69" s="345"/>
      <c r="AG69" s="345"/>
      <c r="AH69" s="345"/>
      <c r="AI69" s="345"/>
      <c r="AJ69" s="345"/>
      <c r="AK69" s="345"/>
      <c r="AL69" s="345"/>
      <c r="AM69" s="345"/>
      <c r="AN69" s="345"/>
      <c r="AO69" s="345"/>
    </row>
    <row r="70" spans="1:41">
      <c r="A70" s="345"/>
      <c r="B70" s="429"/>
      <c r="C70" s="429"/>
      <c r="D70" s="429"/>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45"/>
      <c r="AG70" s="345"/>
      <c r="AH70" s="345"/>
      <c r="AI70" s="345"/>
      <c r="AJ70" s="345"/>
      <c r="AK70" s="345"/>
      <c r="AL70" s="345"/>
      <c r="AM70" s="345"/>
      <c r="AN70" s="345"/>
      <c r="AO70" s="345"/>
    </row>
    <row r="71" spans="1:41">
      <c r="A71" s="345"/>
      <c r="B71" s="429"/>
      <c r="C71" s="429"/>
      <c r="D71" s="429"/>
      <c r="E71" s="345"/>
      <c r="F71" s="345"/>
      <c r="G71" s="345"/>
      <c r="H71" s="345"/>
      <c r="I71" s="345"/>
      <c r="J71" s="345"/>
      <c r="K71" s="345"/>
      <c r="L71" s="345"/>
      <c r="M71" s="345"/>
      <c r="N71" s="345"/>
      <c r="O71" s="345"/>
      <c r="P71" s="345"/>
      <c r="Q71" s="345"/>
      <c r="R71" s="345"/>
      <c r="S71" s="345"/>
      <c r="T71" s="345"/>
      <c r="U71" s="345"/>
      <c r="V71" s="345"/>
      <c r="W71" s="345"/>
      <c r="X71" s="345"/>
      <c r="Y71" s="345"/>
      <c r="Z71" s="345"/>
      <c r="AA71" s="345"/>
      <c r="AB71" s="345"/>
      <c r="AC71" s="345"/>
      <c r="AD71" s="345"/>
      <c r="AE71" s="345"/>
      <c r="AF71" s="345"/>
      <c r="AG71" s="345"/>
      <c r="AH71" s="345"/>
      <c r="AI71" s="345"/>
      <c r="AJ71" s="345"/>
      <c r="AK71" s="345"/>
      <c r="AL71" s="345"/>
      <c r="AM71" s="345"/>
      <c r="AN71" s="345"/>
      <c r="AO71" s="345"/>
    </row>
    <row r="72" spans="1:41">
      <c r="A72" s="345"/>
      <c r="B72" s="429"/>
      <c r="C72" s="429"/>
      <c r="D72" s="429"/>
      <c r="E72" s="345"/>
      <c r="F72" s="345"/>
      <c r="G72" s="345"/>
      <c r="H72" s="345"/>
      <c r="I72" s="345"/>
      <c r="J72" s="345"/>
      <c r="K72" s="345"/>
      <c r="L72" s="345"/>
      <c r="M72" s="345"/>
      <c r="N72" s="345"/>
      <c r="O72" s="345"/>
      <c r="P72" s="345"/>
      <c r="Q72" s="345"/>
      <c r="R72" s="345"/>
      <c r="S72" s="345"/>
      <c r="T72" s="345"/>
      <c r="U72" s="345"/>
      <c r="V72" s="345"/>
      <c r="W72" s="345"/>
      <c r="X72" s="345"/>
      <c r="Y72" s="345"/>
      <c r="Z72" s="345"/>
      <c r="AA72" s="345"/>
      <c r="AB72" s="345"/>
      <c r="AC72" s="345"/>
      <c r="AD72" s="345"/>
      <c r="AE72" s="345"/>
      <c r="AF72" s="345"/>
      <c r="AG72" s="345"/>
      <c r="AH72" s="345"/>
      <c r="AI72" s="345"/>
      <c r="AJ72" s="345"/>
      <c r="AK72" s="345"/>
      <c r="AL72" s="345"/>
      <c r="AM72" s="345"/>
      <c r="AN72" s="345"/>
      <c r="AO72" s="345"/>
    </row>
    <row r="73" spans="1:41">
      <c r="A73" s="345"/>
      <c r="B73" s="429"/>
      <c r="C73" s="429"/>
      <c r="D73" s="429"/>
      <c r="E73" s="345"/>
      <c r="F73" s="345"/>
      <c r="G73" s="345"/>
      <c r="H73" s="345"/>
      <c r="I73" s="345"/>
      <c r="J73" s="345"/>
      <c r="K73" s="345"/>
      <c r="L73" s="345"/>
      <c r="M73" s="345"/>
      <c r="N73" s="345"/>
      <c r="O73" s="345"/>
      <c r="P73" s="345"/>
      <c r="Q73" s="345"/>
      <c r="R73" s="345"/>
      <c r="S73" s="345"/>
      <c r="T73" s="345"/>
      <c r="U73" s="345"/>
      <c r="V73" s="345"/>
      <c r="W73" s="345"/>
      <c r="X73" s="345"/>
      <c r="Y73" s="345"/>
      <c r="Z73" s="345"/>
      <c r="AA73" s="345"/>
      <c r="AB73" s="345"/>
      <c r="AC73" s="345"/>
      <c r="AD73" s="345"/>
      <c r="AE73" s="345"/>
      <c r="AF73" s="345"/>
      <c r="AG73" s="345"/>
      <c r="AH73" s="345"/>
      <c r="AI73" s="345"/>
      <c r="AJ73" s="345"/>
      <c r="AK73" s="345"/>
      <c r="AL73" s="345"/>
      <c r="AM73" s="345"/>
      <c r="AN73" s="345"/>
      <c r="AO73" s="345"/>
    </row>
    <row r="74" spans="1:41">
      <c r="A74" s="345"/>
      <c r="B74" s="429"/>
      <c r="C74" s="429"/>
      <c r="D74" s="429"/>
      <c r="E74" s="345"/>
      <c r="F74" s="345"/>
      <c r="G74" s="345"/>
      <c r="H74" s="345"/>
      <c r="I74" s="345"/>
      <c r="J74" s="345"/>
      <c r="K74" s="345"/>
      <c r="L74" s="345"/>
      <c r="M74" s="345"/>
      <c r="N74" s="345"/>
      <c r="O74" s="345"/>
      <c r="P74" s="345"/>
      <c r="Q74" s="345"/>
      <c r="R74" s="345"/>
      <c r="S74" s="345"/>
      <c r="T74" s="345"/>
      <c r="U74" s="345"/>
      <c r="V74" s="345"/>
      <c r="W74" s="345"/>
      <c r="X74" s="345"/>
      <c r="Y74" s="345"/>
      <c r="Z74" s="345"/>
      <c r="AA74" s="345"/>
      <c r="AB74" s="345"/>
      <c r="AC74" s="345"/>
      <c r="AD74" s="345"/>
      <c r="AE74" s="345"/>
      <c r="AF74" s="345"/>
      <c r="AG74" s="345"/>
      <c r="AH74" s="345"/>
      <c r="AI74" s="345"/>
      <c r="AJ74" s="345"/>
      <c r="AK74" s="345"/>
      <c r="AL74" s="345"/>
      <c r="AM74" s="345"/>
      <c r="AN74" s="345"/>
      <c r="AO74" s="345"/>
    </row>
    <row r="75" spans="1:41">
      <c r="A75" s="345"/>
      <c r="B75" s="429"/>
      <c r="C75" s="429"/>
      <c r="D75" s="429"/>
      <c r="E75" s="345"/>
      <c r="F75" s="345"/>
      <c r="G75" s="345"/>
      <c r="H75" s="345"/>
      <c r="I75" s="345"/>
      <c r="J75" s="345"/>
      <c r="K75" s="345"/>
      <c r="L75" s="345"/>
      <c r="M75" s="345"/>
      <c r="N75" s="345"/>
      <c r="O75" s="345"/>
      <c r="P75" s="345"/>
      <c r="Q75" s="345"/>
      <c r="R75" s="345"/>
      <c r="S75" s="345"/>
      <c r="T75" s="345"/>
      <c r="U75" s="345"/>
      <c r="V75" s="345"/>
      <c r="W75" s="345"/>
      <c r="X75" s="345"/>
      <c r="Y75" s="345"/>
      <c r="Z75" s="345"/>
      <c r="AA75" s="345"/>
      <c r="AB75" s="345"/>
      <c r="AC75" s="345"/>
      <c r="AD75" s="345"/>
      <c r="AE75" s="345"/>
      <c r="AF75" s="345"/>
      <c r="AG75" s="345"/>
      <c r="AH75" s="345"/>
      <c r="AI75" s="345"/>
      <c r="AJ75" s="345"/>
      <c r="AK75" s="345"/>
      <c r="AL75" s="345"/>
      <c r="AM75" s="345"/>
      <c r="AN75" s="345"/>
      <c r="AO75" s="345"/>
    </row>
    <row r="76" spans="1:41">
      <c r="A76" s="345"/>
      <c r="B76" s="429"/>
      <c r="C76" s="429"/>
      <c r="D76" s="429"/>
      <c r="E76" s="345"/>
      <c r="F76" s="345"/>
      <c r="G76" s="345"/>
      <c r="H76" s="345"/>
      <c r="I76" s="345"/>
      <c r="J76" s="345"/>
      <c r="K76" s="345"/>
      <c r="L76" s="345"/>
      <c r="M76" s="345"/>
      <c r="N76" s="345"/>
      <c r="O76" s="345"/>
      <c r="P76" s="345"/>
      <c r="Q76" s="345"/>
      <c r="R76" s="345"/>
      <c r="S76" s="345"/>
      <c r="T76" s="345"/>
      <c r="U76" s="345"/>
      <c r="V76" s="345"/>
      <c r="W76" s="345"/>
      <c r="X76" s="345"/>
      <c r="Y76" s="345"/>
      <c r="Z76" s="345"/>
      <c r="AA76" s="345"/>
      <c r="AB76" s="345"/>
      <c r="AC76" s="345"/>
      <c r="AD76" s="345"/>
      <c r="AE76" s="345"/>
      <c r="AF76" s="345"/>
      <c r="AG76" s="345"/>
      <c r="AH76" s="345"/>
      <c r="AI76" s="345"/>
      <c r="AJ76" s="345"/>
      <c r="AK76" s="345"/>
      <c r="AL76" s="345"/>
      <c r="AM76" s="345"/>
      <c r="AN76" s="345"/>
      <c r="AO76" s="345"/>
    </row>
    <row r="77" spans="1:41">
      <c r="A77" s="345"/>
      <c r="B77" s="429"/>
      <c r="C77" s="429"/>
      <c r="D77" s="429"/>
      <c r="E77" s="345"/>
      <c r="F77" s="345"/>
      <c r="G77" s="345"/>
      <c r="H77" s="345"/>
      <c r="I77" s="345"/>
      <c r="J77" s="345"/>
      <c r="K77" s="345"/>
      <c r="L77" s="345"/>
      <c r="M77" s="345"/>
      <c r="N77" s="345"/>
      <c r="O77" s="345"/>
      <c r="P77" s="345"/>
      <c r="Q77" s="345"/>
      <c r="R77" s="345"/>
      <c r="S77" s="345"/>
      <c r="T77" s="345"/>
      <c r="U77" s="345"/>
      <c r="V77" s="345"/>
      <c r="W77" s="345"/>
      <c r="X77" s="345"/>
      <c r="Y77" s="345"/>
      <c r="Z77" s="345"/>
      <c r="AA77" s="345"/>
      <c r="AB77" s="345"/>
      <c r="AC77" s="345"/>
      <c r="AD77" s="345"/>
      <c r="AE77" s="345"/>
      <c r="AF77" s="345"/>
      <c r="AG77" s="345"/>
      <c r="AH77" s="345"/>
      <c r="AI77" s="345"/>
      <c r="AJ77" s="345"/>
      <c r="AK77" s="345"/>
      <c r="AL77" s="345"/>
      <c r="AM77" s="345"/>
      <c r="AN77" s="345"/>
      <c r="AO77" s="345"/>
    </row>
    <row r="78" spans="1:41">
      <c r="A78" s="345"/>
      <c r="B78" s="429"/>
      <c r="C78" s="429"/>
      <c r="D78" s="429"/>
      <c r="E78" s="345"/>
      <c r="F78" s="345"/>
      <c r="G78" s="345"/>
      <c r="H78" s="345"/>
      <c r="I78" s="345"/>
      <c r="J78" s="345"/>
      <c r="K78" s="345"/>
      <c r="L78" s="345"/>
      <c r="M78" s="345"/>
      <c r="N78" s="345"/>
      <c r="O78" s="345"/>
      <c r="P78" s="345"/>
      <c r="Q78" s="345"/>
      <c r="R78" s="345"/>
      <c r="S78" s="345"/>
      <c r="T78" s="345"/>
      <c r="U78" s="345"/>
      <c r="V78" s="345"/>
      <c r="W78" s="345"/>
      <c r="X78" s="345"/>
      <c r="Y78" s="345"/>
      <c r="Z78" s="345"/>
      <c r="AA78" s="345"/>
      <c r="AB78" s="345"/>
      <c r="AC78" s="345"/>
      <c r="AD78" s="345"/>
      <c r="AE78" s="345"/>
      <c r="AF78" s="345"/>
      <c r="AG78" s="345"/>
      <c r="AH78" s="345"/>
      <c r="AI78" s="345"/>
      <c r="AJ78" s="345"/>
      <c r="AK78" s="345"/>
      <c r="AL78" s="345"/>
      <c r="AM78" s="345"/>
      <c r="AN78" s="345"/>
      <c r="AO78" s="345"/>
    </row>
    <row r="79" spans="1:41">
      <c r="A79" s="345"/>
      <c r="B79" s="429"/>
      <c r="C79" s="429"/>
      <c r="D79" s="429"/>
      <c r="E79" s="345"/>
      <c r="F79" s="345"/>
      <c r="G79" s="345"/>
      <c r="H79" s="345"/>
      <c r="I79" s="345"/>
      <c r="J79" s="345"/>
      <c r="K79" s="345"/>
      <c r="L79" s="345"/>
      <c r="M79" s="345"/>
      <c r="N79" s="345"/>
      <c r="O79" s="345"/>
      <c r="P79" s="345"/>
      <c r="Q79" s="345"/>
      <c r="R79" s="345"/>
      <c r="S79" s="345"/>
      <c r="T79" s="345"/>
      <c r="U79" s="345"/>
      <c r="V79" s="345"/>
      <c r="W79" s="345"/>
      <c r="X79" s="345"/>
      <c r="Y79" s="345"/>
      <c r="Z79" s="345"/>
      <c r="AA79" s="345"/>
      <c r="AB79" s="345"/>
      <c r="AC79" s="345"/>
      <c r="AD79" s="345"/>
      <c r="AE79" s="345"/>
      <c r="AF79" s="345"/>
      <c r="AG79" s="345"/>
      <c r="AH79" s="345"/>
      <c r="AI79" s="345"/>
      <c r="AJ79" s="345"/>
      <c r="AK79" s="345"/>
      <c r="AL79" s="345"/>
      <c r="AM79" s="345"/>
      <c r="AN79" s="345"/>
      <c r="AO79" s="345"/>
    </row>
    <row r="80" spans="1:41">
      <c r="A80" s="345"/>
      <c r="B80" s="429"/>
      <c r="C80" s="429"/>
      <c r="D80" s="429"/>
      <c r="E80" s="345"/>
      <c r="F80" s="345"/>
      <c r="G80" s="345"/>
      <c r="H80" s="345"/>
      <c r="I80" s="345"/>
      <c r="J80" s="345"/>
      <c r="K80" s="345"/>
      <c r="L80" s="345"/>
      <c r="M80" s="345"/>
      <c r="N80" s="345"/>
      <c r="O80" s="345"/>
      <c r="P80" s="345"/>
      <c r="Q80" s="345"/>
      <c r="R80" s="345"/>
      <c r="S80" s="345"/>
      <c r="T80" s="345"/>
      <c r="U80" s="345"/>
      <c r="V80" s="345"/>
      <c r="W80" s="345"/>
      <c r="X80" s="345"/>
      <c r="Y80" s="345"/>
      <c r="Z80" s="345"/>
      <c r="AA80" s="345"/>
      <c r="AB80" s="345"/>
      <c r="AC80" s="345"/>
      <c r="AD80" s="345"/>
      <c r="AE80" s="345"/>
      <c r="AF80" s="345"/>
      <c r="AG80" s="345"/>
      <c r="AH80" s="345"/>
      <c r="AI80" s="345"/>
      <c r="AJ80" s="345"/>
      <c r="AK80" s="345"/>
      <c r="AL80" s="345"/>
      <c r="AM80" s="345"/>
      <c r="AN80" s="345"/>
      <c r="AO80" s="345"/>
    </row>
    <row r="81" spans="1:41">
      <c r="A81" s="345"/>
      <c r="B81" s="429"/>
      <c r="C81" s="429"/>
      <c r="D81" s="429"/>
      <c r="E81" s="345"/>
      <c r="F81" s="345"/>
      <c r="G81" s="345"/>
      <c r="H81" s="345"/>
      <c r="I81" s="345"/>
      <c r="J81" s="345"/>
      <c r="K81" s="345"/>
      <c r="L81" s="345"/>
      <c r="M81" s="345"/>
      <c r="N81" s="345"/>
      <c r="O81" s="345"/>
      <c r="P81" s="345"/>
      <c r="Q81" s="345"/>
      <c r="R81" s="345"/>
      <c r="S81" s="345"/>
      <c r="T81" s="345"/>
      <c r="U81" s="345"/>
      <c r="V81" s="345"/>
      <c r="W81" s="345"/>
      <c r="X81" s="345"/>
      <c r="Y81" s="345"/>
      <c r="Z81" s="345"/>
      <c r="AA81" s="345"/>
      <c r="AB81" s="345"/>
      <c r="AC81" s="345"/>
      <c r="AD81" s="345"/>
      <c r="AE81" s="345"/>
      <c r="AF81" s="345"/>
      <c r="AG81" s="345"/>
      <c r="AH81" s="345"/>
      <c r="AI81" s="345"/>
      <c r="AJ81" s="345"/>
      <c r="AK81" s="345"/>
      <c r="AL81" s="345"/>
      <c r="AM81" s="345"/>
      <c r="AN81" s="345"/>
      <c r="AO81" s="345"/>
    </row>
    <row r="82" spans="1:41">
      <c r="A82" s="345"/>
      <c r="B82" s="429"/>
      <c r="C82" s="429"/>
      <c r="D82" s="429"/>
      <c r="E82" s="345"/>
      <c r="F82" s="345"/>
      <c r="G82" s="345"/>
      <c r="H82" s="345"/>
      <c r="I82" s="345"/>
      <c r="J82" s="345"/>
      <c r="K82" s="345"/>
      <c r="L82" s="345"/>
      <c r="M82" s="345"/>
      <c r="N82" s="345"/>
      <c r="O82" s="345"/>
      <c r="P82" s="345"/>
      <c r="Q82" s="345"/>
      <c r="R82" s="345"/>
      <c r="S82" s="345"/>
      <c r="T82" s="345"/>
      <c r="U82" s="345"/>
      <c r="V82" s="345"/>
      <c r="W82" s="345"/>
      <c r="X82" s="345"/>
      <c r="Y82" s="345"/>
      <c r="Z82" s="345"/>
      <c r="AA82" s="345"/>
      <c r="AB82" s="345"/>
      <c r="AC82" s="345"/>
      <c r="AD82" s="345"/>
      <c r="AE82" s="345"/>
      <c r="AF82" s="345"/>
      <c r="AG82" s="345"/>
      <c r="AH82" s="345"/>
      <c r="AI82" s="345"/>
      <c r="AJ82" s="345"/>
      <c r="AK82" s="345"/>
      <c r="AL82" s="345"/>
      <c r="AM82" s="345"/>
      <c r="AN82" s="345"/>
      <c r="AO82" s="345"/>
    </row>
    <row r="83" spans="1:41">
      <c r="A83" s="345"/>
      <c r="B83" s="429"/>
      <c r="C83" s="429"/>
      <c r="D83" s="429"/>
      <c r="E83" s="345"/>
      <c r="F83" s="345"/>
      <c r="G83" s="345"/>
      <c r="H83" s="345"/>
      <c r="I83" s="345"/>
      <c r="J83" s="345"/>
      <c r="K83" s="345"/>
      <c r="L83" s="345"/>
      <c r="M83" s="345"/>
      <c r="N83" s="345"/>
      <c r="O83" s="345"/>
      <c r="P83" s="345"/>
      <c r="Q83" s="345"/>
      <c r="R83" s="345"/>
      <c r="S83" s="345"/>
      <c r="T83" s="345"/>
      <c r="U83" s="345"/>
      <c r="V83" s="345"/>
      <c r="W83" s="345"/>
      <c r="X83" s="345"/>
      <c r="Y83" s="345"/>
      <c r="Z83" s="345"/>
      <c r="AA83" s="345"/>
      <c r="AB83" s="345"/>
      <c r="AC83" s="345"/>
      <c r="AD83" s="345"/>
      <c r="AE83" s="345"/>
      <c r="AF83" s="345"/>
      <c r="AG83" s="345"/>
      <c r="AH83" s="345"/>
      <c r="AI83" s="345"/>
      <c r="AJ83" s="345"/>
      <c r="AK83" s="345"/>
      <c r="AL83" s="345"/>
      <c r="AM83" s="345"/>
      <c r="AN83" s="345"/>
      <c r="AO83" s="345"/>
    </row>
    <row r="84" spans="1:41">
      <c r="A84" s="345"/>
      <c r="B84" s="429"/>
      <c r="C84" s="429"/>
      <c r="D84" s="429"/>
      <c r="E84" s="345"/>
      <c r="F84" s="345"/>
      <c r="G84" s="345"/>
      <c r="H84" s="345"/>
      <c r="I84" s="345"/>
      <c r="J84" s="345"/>
      <c r="K84" s="345"/>
      <c r="L84" s="345"/>
      <c r="M84" s="345"/>
      <c r="N84" s="345"/>
      <c r="O84" s="345"/>
      <c r="P84" s="345"/>
      <c r="Q84" s="345"/>
      <c r="R84" s="345"/>
      <c r="S84" s="345"/>
      <c r="T84" s="345"/>
      <c r="U84" s="345"/>
      <c r="V84" s="345"/>
      <c r="W84" s="345"/>
      <c r="X84" s="345"/>
      <c r="Y84" s="345"/>
      <c r="Z84" s="345"/>
      <c r="AA84" s="345"/>
      <c r="AB84" s="345"/>
      <c r="AC84" s="345"/>
      <c r="AD84" s="345"/>
      <c r="AE84" s="345"/>
      <c r="AF84" s="345"/>
      <c r="AG84" s="345"/>
      <c r="AH84" s="345"/>
      <c r="AI84" s="345"/>
      <c r="AJ84" s="345"/>
      <c r="AK84" s="345"/>
      <c r="AL84" s="345"/>
      <c r="AM84" s="345"/>
      <c r="AN84" s="345"/>
      <c r="AO84" s="345"/>
    </row>
    <row r="85" spans="1:41">
      <c r="A85" s="345"/>
      <c r="B85" s="429"/>
      <c r="C85" s="429"/>
      <c r="D85" s="429"/>
      <c r="E85" s="345"/>
      <c r="F85" s="345"/>
      <c r="G85" s="345"/>
      <c r="H85" s="345"/>
      <c r="I85" s="345"/>
      <c r="J85" s="345"/>
      <c r="K85" s="345"/>
      <c r="L85" s="345"/>
      <c r="M85" s="345"/>
      <c r="N85" s="345"/>
      <c r="O85" s="345"/>
      <c r="P85" s="345"/>
      <c r="Q85" s="345"/>
      <c r="R85" s="345"/>
      <c r="S85" s="345"/>
      <c r="T85" s="345"/>
      <c r="U85" s="345"/>
      <c r="V85" s="345"/>
      <c r="W85" s="345"/>
      <c r="X85" s="345"/>
      <c r="Y85" s="345"/>
      <c r="Z85" s="345"/>
      <c r="AA85" s="345"/>
      <c r="AB85" s="345"/>
      <c r="AC85" s="345"/>
      <c r="AD85" s="345"/>
      <c r="AE85" s="345"/>
      <c r="AF85" s="345"/>
      <c r="AG85" s="345"/>
      <c r="AH85" s="345"/>
      <c r="AI85" s="345"/>
      <c r="AJ85" s="345"/>
      <c r="AK85" s="345"/>
      <c r="AL85" s="345"/>
      <c r="AM85" s="345"/>
      <c r="AN85" s="345"/>
      <c r="AO85" s="345"/>
    </row>
    <row r="86" spans="1:41">
      <c r="A86" s="345"/>
      <c r="B86" s="429"/>
      <c r="C86" s="429"/>
      <c r="D86" s="429"/>
      <c r="E86" s="345"/>
      <c r="F86" s="345"/>
      <c r="G86" s="345"/>
      <c r="H86" s="345"/>
      <c r="I86" s="345"/>
      <c r="J86" s="345"/>
      <c r="K86" s="345"/>
      <c r="L86" s="345"/>
      <c r="M86" s="345"/>
      <c r="N86" s="345"/>
      <c r="O86" s="345"/>
      <c r="P86" s="345"/>
      <c r="Q86" s="345"/>
      <c r="R86" s="345"/>
      <c r="S86" s="345"/>
      <c r="T86" s="345"/>
      <c r="U86" s="345"/>
      <c r="V86" s="345"/>
      <c r="W86" s="345"/>
      <c r="X86" s="345"/>
      <c r="Y86" s="345"/>
      <c r="Z86" s="345"/>
      <c r="AA86" s="345"/>
      <c r="AB86" s="345"/>
      <c r="AC86" s="345"/>
      <c r="AD86" s="345"/>
      <c r="AE86" s="345"/>
      <c r="AF86" s="345"/>
      <c r="AG86" s="345"/>
      <c r="AH86" s="345"/>
      <c r="AI86" s="345"/>
      <c r="AJ86" s="345"/>
      <c r="AK86" s="345"/>
      <c r="AL86" s="345"/>
      <c r="AM86" s="345"/>
      <c r="AN86" s="345"/>
      <c r="AO86" s="345"/>
    </row>
    <row r="87" spans="1:41">
      <c r="A87" s="345"/>
      <c r="B87" s="429"/>
      <c r="C87" s="429"/>
      <c r="D87" s="429"/>
      <c r="E87" s="345"/>
      <c r="F87" s="345"/>
      <c r="G87" s="345"/>
      <c r="H87" s="345"/>
      <c r="I87" s="345"/>
      <c r="J87" s="345"/>
      <c r="K87" s="345"/>
      <c r="L87" s="345"/>
      <c r="M87" s="345"/>
      <c r="N87" s="345"/>
      <c r="O87" s="345"/>
      <c r="P87" s="345"/>
      <c r="Q87" s="345"/>
      <c r="R87" s="345"/>
      <c r="S87" s="345"/>
      <c r="T87" s="345"/>
      <c r="U87" s="345"/>
      <c r="V87" s="345"/>
      <c r="W87" s="345"/>
      <c r="X87" s="345"/>
      <c r="Y87" s="345"/>
      <c r="Z87" s="345"/>
      <c r="AA87" s="345"/>
      <c r="AB87" s="345"/>
      <c r="AC87" s="345"/>
      <c r="AD87" s="345"/>
      <c r="AE87" s="345"/>
      <c r="AF87" s="345"/>
      <c r="AG87" s="345"/>
      <c r="AH87" s="345"/>
      <c r="AI87" s="345"/>
      <c r="AJ87" s="345"/>
      <c r="AK87" s="345"/>
      <c r="AL87" s="345"/>
      <c r="AM87" s="345"/>
      <c r="AN87" s="345"/>
      <c r="AO87" s="345"/>
    </row>
    <row r="88" spans="1:41">
      <c r="A88" s="345"/>
      <c r="B88" s="429"/>
      <c r="C88" s="429"/>
      <c r="D88" s="429"/>
      <c r="E88" s="345"/>
      <c r="F88" s="345"/>
      <c r="G88" s="345"/>
      <c r="H88" s="345"/>
      <c r="I88" s="345"/>
      <c r="J88" s="345"/>
      <c r="K88" s="345"/>
      <c r="L88" s="345"/>
      <c r="M88" s="345"/>
      <c r="N88" s="345"/>
      <c r="O88" s="345"/>
      <c r="P88" s="345"/>
      <c r="Q88" s="345"/>
      <c r="R88" s="345"/>
      <c r="S88" s="345"/>
      <c r="T88" s="345"/>
      <c r="U88" s="345"/>
      <c r="V88" s="345"/>
      <c r="W88" s="345"/>
      <c r="X88" s="345"/>
      <c r="Y88" s="345"/>
      <c r="Z88" s="345"/>
      <c r="AA88" s="345"/>
      <c r="AB88" s="345"/>
      <c r="AC88" s="345"/>
      <c r="AD88" s="345"/>
      <c r="AE88" s="345"/>
      <c r="AF88" s="345"/>
      <c r="AG88" s="345"/>
      <c r="AH88" s="345"/>
      <c r="AI88" s="345"/>
      <c r="AJ88" s="345"/>
      <c r="AK88" s="345"/>
      <c r="AL88" s="345"/>
      <c r="AM88" s="345"/>
      <c r="AN88" s="345"/>
      <c r="AO88" s="345"/>
    </row>
    <row r="89" spans="1:41">
      <c r="A89" s="345"/>
      <c r="B89" s="429"/>
      <c r="C89" s="429"/>
      <c r="D89" s="429"/>
      <c r="E89" s="345"/>
      <c r="F89" s="345"/>
      <c r="G89" s="345"/>
      <c r="H89" s="345"/>
      <c r="I89" s="345"/>
      <c r="J89" s="345"/>
      <c r="K89" s="345"/>
      <c r="L89" s="345"/>
      <c r="M89" s="345"/>
      <c r="N89" s="345"/>
      <c r="O89" s="345"/>
      <c r="P89" s="345"/>
      <c r="Q89" s="345"/>
      <c r="R89" s="345"/>
      <c r="S89" s="345"/>
      <c r="T89" s="345"/>
      <c r="U89" s="345"/>
      <c r="V89" s="345"/>
      <c r="W89" s="345"/>
      <c r="X89" s="345"/>
      <c r="Y89" s="345"/>
      <c r="Z89" s="345"/>
      <c r="AA89" s="345"/>
      <c r="AB89" s="345"/>
      <c r="AC89" s="345"/>
      <c r="AD89" s="345"/>
      <c r="AE89" s="345"/>
      <c r="AF89" s="345"/>
      <c r="AG89" s="345"/>
      <c r="AH89" s="345"/>
      <c r="AI89" s="345"/>
      <c r="AJ89" s="345"/>
      <c r="AK89" s="345"/>
      <c r="AL89" s="345"/>
      <c r="AM89" s="345"/>
      <c r="AN89" s="345"/>
      <c r="AO89" s="345"/>
    </row>
    <row r="90" spans="1:41">
      <c r="A90" s="345"/>
      <c r="B90" s="429"/>
      <c r="C90" s="429"/>
      <c r="D90" s="429"/>
      <c r="E90" s="345"/>
      <c r="F90" s="345"/>
      <c r="G90" s="345"/>
      <c r="H90" s="345"/>
      <c r="I90" s="345"/>
      <c r="J90" s="345"/>
      <c r="K90" s="345"/>
      <c r="L90" s="345"/>
      <c r="M90" s="345"/>
      <c r="N90" s="345"/>
      <c r="O90" s="345"/>
      <c r="P90" s="345"/>
      <c r="Q90" s="345"/>
      <c r="R90" s="345"/>
      <c r="S90" s="345"/>
      <c r="T90" s="345"/>
      <c r="U90" s="345"/>
      <c r="V90" s="345"/>
      <c r="W90" s="345"/>
      <c r="X90" s="345"/>
      <c r="Y90" s="345"/>
      <c r="Z90" s="345"/>
      <c r="AA90" s="345"/>
      <c r="AB90" s="345"/>
      <c r="AC90" s="345"/>
      <c r="AD90" s="345"/>
      <c r="AE90" s="345"/>
      <c r="AF90" s="345"/>
      <c r="AG90" s="345"/>
      <c r="AH90" s="345"/>
      <c r="AI90" s="345"/>
      <c r="AJ90" s="345"/>
      <c r="AK90" s="345"/>
      <c r="AL90" s="345"/>
      <c r="AM90" s="345"/>
      <c r="AN90" s="345"/>
      <c r="AO90" s="345"/>
    </row>
    <row r="91" spans="1:41">
      <c r="A91" s="345"/>
      <c r="B91" s="429"/>
      <c r="C91" s="429"/>
      <c r="D91" s="429"/>
      <c r="E91" s="345"/>
      <c r="F91" s="345"/>
      <c r="G91" s="345"/>
      <c r="H91" s="345"/>
      <c r="I91" s="345"/>
      <c r="J91" s="345"/>
      <c r="K91" s="345"/>
      <c r="L91" s="345"/>
      <c r="M91" s="345"/>
      <c r="N91" s="345"/>
      <c r="O91" s="345"/>
      <c r="P91" s="345"/>
      <c r="Q91" s="345"/>
      <c r="R91" s="345"/>
      <c r="S91" s="345"/>
      <c r="T91" s="345"/>
      <c r="U91" s="345"/>
      <c r="V91" s="345"/>
      <c r="W91" s="345"/>
      <c r="X91" s="345"/>
      <c r="Y91" s="345"/>
      <c r="Z91" s="345"/>
      <c r="AA91" s="345"/>
      <c r="AB91" s="345"/>
      <c r="AC91" s="345"/>
      <c r="AD91" s="345"/>
      <c r="AE91" s="345"/>
      <c r="AF91" s="345"/>
      <c r="AG91" s="345"/>
      <c r="AH91" s="345"/>
      <c r="AI91" s="345"/>
      <c r="AJ91" s="345"/>
      <c r="AK91" s="345"/>
      <c r="AL91" s="345"/>
      <c r="AM91" s="345"/>
      <c r="AN91" s="345"/>
      <c r="AO91" s="345"/>
    </row>
    <row r="92" spans="1:41">
      <c r="A92" s="345"/>
      <c r="B92" s="429"/>
      <c r="C92" s="429"/>
      <c r="D92" s="429"/>
      <c r="E92" s="345"/>
      <c r="F92" s="345"/>
      <c r="G92" s="345"/>
      <c r="H92" s="345"/>
      <c r="I92" s="345"/>
      <c r="J92" s="345"/>
      <c r="K92" s="345"/>
      <c r="L92" s="345"/>
      <c r="M92" s="345"/>
      <c r="N92" s="345"/>
      <c r="O92" s="345"/>
      <c r="P92" s="345"/>
      <c r="Q92" s="345"/>
      <c r="R92" s="345"/>
      <c r="S92" s="345"/>
      <c r="T92" s="345"/>
      <c r="U92" s="345"/>
      <c r="V92" s="345"/>
      <c r="W92" s="345"/>
      <c r="X92" s="345"/>
      <c r="Y92" s="345"/>
      <c r="Z92" s="345"/>
      <c r="AA92" s="345"/>
      <c r="AB92" s="345"/>
      <c r="AC92" s="345"/>
      <c r="AD92" s="345"/>
      <c r="AE92" s="345"/>
      <c r="AF92" s="345"/>
      <c r="AG92" s="345"/>
      <c r="AH92" s="345"/>
      <c r="AI92" s="345"/>
      <c r="AJ92" s="345"/>
      <c r="AK92" s="345"/>
      <c r="AL92" s="345"/>
      <c r="AM92" s="345"/>
      <c r="AN92" s="345"/>
      <c r="AO92" s="345"/>
    </row>
    <row r="93" spans="1:41">
      <c r="A93" s="345"/>
      <c r="B93" s="429"/>
      <c r="C93" s="429"/>
      <c r="D93" s="429"/>
      <c r="E93" s="345"/>
      <c r="F93" s="345"/>
      <c r="G93" s="345"/>
      <c r="H93" s="345"/>
      <c r="I93" s="345"/>
      <c r="J93" s="345"/>
      <c r="K93" s="345"/>
      <c r="L93" s="345"/>
      <c r="M93" s="345"/>
      <c r="N93" s="345"/>
      <c r="O93" s="345"/>
      <c r="P93" s="345"/>
      <c r="Q93" s="345"/>
      <c r="R93" s="345"/>
      <c r="S93" s="345"/>
      <c r="T93" s="345"/>
      <c r="U93" s="345"/>
      <c r="V93" s="345"/>
      <c r="W93" s="345"/>
      <c r="X93" s="345"/>
      <c r="Y93" s="345"/>
      <c r="Z93" s="345"/>
      <c r="AA93" s="345"/>
      <c r="AB93" s="345"/>
      <c r="AC93" s="345"/>
      <c r="AD93" s="345"/>
      <c r="AE93" s="345"/>
      <c r="AF93" s="345"/>
      <c r="AG93" s="345"/>
      <c r="AH93" s="345"/>
      <c r="AI93" s="345"/>
      <c r="AJ93" s="345"/>
      <c r="AK93" s="345"/>
      <c r="AL93" s="345"/>
      <c r="AM93" s="345"/>
      <c r="AN93" s="345"/>
      <c r="AO93" s="345"/>
    </row>
  </sheetData>
  <autoFilter ref="A12:DA27" xr:uid="{00000000-0009-0000-0000-000007000000}"/>
  <mergeCells count="63">
    <mergeCell ref="E13:E19"/>
    <mergeCell ref="E20:E23"/>
    <mergeCell ref="E25:E26"/>
    <mergeCell ref="AT9:AT12"/>
    <mergeCell ref="AU9:AU12"/>
    <mergeCell ref="J11:K11"/>
    <mergeCell ref="W11:W12"/>
    <mergeCell ref="X11:X12"/>
    <mergeCell ref="Y11:Y12"/>
    <mergeCell ref="Z11:Z12"/>
    <mergeCell ref="AA11:AA12"/>
    <mergeCell ref="AB11:AB12"/>
    <mergeCell ref="AC11:AC12"/>
    <mergeCell ref="AN9:AN12"/>
    <mergeCell ref="AO9:AO12"/>
    <mergeCell ref="AP9:AP12"/>
    <mergeCell ref="AQ9:AQ12"/>
    <mergeCell ref="AR9:AR12"/>
    <mergeCell ref="AS9:AS12"/>
    <mergeCell ref="AH9:AH10"/>
    <mergeCell ref="AI9:AI10"/>
    <mergeCell ref="AJ9:AJ12"/>
    <mergeCell ref="AK9:AK12"/>
    <mergeCell ref="AL9:AL12"/>
    <mergeCell ref="AM9:AM12"/>
    <mergeCell ref="AH11:AH12"/>
    <mergeCell ref="AI11:AI12"/>
    <mergeCell ref="AP8:AU8"/>
    <mergeCell ref="E9:E12"/>
    <mergeCell ref="F9:F12"/>
    <mergeCell ref="G9:G12"/>
    <mergeCell ref="H9:H12"/>
    <mergeCell ref="I9:Q10"/>
    <mergeCell ref="R9:R12"/>
    <mergeCell ref="S9:S12"/>
    <mergeCell ref="T9:T12"/>
    <mergeCell ref="AG9:AG10"/>
    <mergeCell ref="AD11:AD12"/>
    <mergeCell ref="AE11:AE12"/>
    <mergeCell ref="AF11:AF12"/>
    <mergeCell ref="AG11:AG12"/>
    <mergeCell ref="U9:U12"/>
    <mergeCell ref="V9:V12"/>
    <mergeCell ref="B7:T7"/>
    <mergeCell ref="Z7:AG7"/>
    <mergeCell ref="AJ7:AO7"/>
    <mergeCell ref="A8:A11"/>
    <mergeCell ref="B8:B11"/>
    <mergeCell ref="C8:C11"/>
    <mergeCell ref="D8:D11"/>
    <mergeCell ref="I8:Q8"/>
    <mergeCell ref="R8:U8"/>
    <mergeCell ref="Z8:AI8"/>
    <mergeCell ref="AJ8:AO8"/>
    <mergeCell ref="W9:Y10"/>
    <mergeCell ref="Z9:AC10"/>
    <mergeCell ref="AD9:AF10"/>
    <mergeCell ref="G6:H6"/>
    <mergeCell ref="B1:I1"/>
    <mergeCell ref="G2:H2"/>
    <mergeCell ref="G3:H3"/>
    <mergeCell ref="G4:H4"/>
    <mergeCell ref="G5:H5"/>
  </mergeCells>
  <conditionalFormatting sqref="J13:J27">
    <cfRule type="containsText" dxfId="2" priority="1" operator="containsText" text="escalating">
      <formula>NOT(ISERROR(SEARCH("escalating",J13)))</formula>
    </cfRule>
    <cfRule type="containsText" dxfId="1" priority="2" operator="containsText" text="manageable">
      <formula>NOT(ISERROR(SEARCH("manageable",J13)))</formula>
    </cfRule>
    <cfRule type="containsText" dxfId="0" priority="3" operator="containsText" text="ON TRACK">
      <formula>NOT(ISERROR(SEARCH("ON TRACK",J13)))</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27"/>
  <sheetViews>
    <sheetView showGridLines="0" topLeftCell="A22" zoomScale="80" zoomScaleNormal="80" workbookViewId="0">
      <pane xSplit="1" topLeftCell="B1" activePane="topRight" state="frozen"/>
      <selection pane="topRight" activeCell="F22" sqref="F22"/>
    </sheetView>
  </sheetViews>
  <sheetFormatPr defaultRowHeight="14"/>
  <cols>
    <col min="1" max="1" width="12" customWidth="1"/>
    <col min="2" max="2" width="13.4140625" customWidth="1"/>
    <col min="3" max="3" width="15.83203125" customWidth="1"/>
    <col min="4" max="4" width="0" hidden="1" customWidth="1"/>
    <col min="5" max="5" width="51.75" customWidth="1"/>
    <col min="6" max="6" width="43.25" customWidth="1"/>
    <col min="7" max="7" width="42" hidden="1" customWidth="1"/>
    <col min="8" max="8" width="37.75" hidden="1" customWidth="1"/>
    <col min="9" max="15" width="22.4140625" customWidth="1"/>
    <col min="16" max="16" width="23.33203125" bestFit="1" customWidth="1"/>
    <col min="17" max="17" width="23.33203125" style="346" customWidth="1"/>
    <col min="18" max="18" width="49.5" hidden="1" customWidth="1"/>
    <col min="19" max="19" width="55.9140625" hidden="1" customWidth="1"/>
    <col min="20" max="22" width="24.25" hidden="1" customWidth="1"/>
    <col min="23" max="26" width="0" hidden="1" customWidth="1"/>
    <col min="27" max="27" width="15.83203125" hidden="1" customWidth="1"/>
    <col min="28" max="28" width="13.25" hidden="1" customWidth="1"/>
    <col min="29" max="33" width="0" hidden="1" customWidth="1"/>
    <col min="35" max="35" width="17" customWidth="1"/>
    <col min="36" max="41" width="0" hidden="1" customWidth="1"/>
  </cols>
  <sheetData>
    <row r="1" spans="1:41" ht="28">
      <c r="A1" s="1106" t="s">
        <v>4081</v>
      </c>
      <c r="B1" s="1106"/>
      <c r="C1" s="1106"/>
      <c r="D1" s="1106"/>
      <c r="E1" s="1106"/>
      <c r="F1" s="1106"/>
      <c r="G1" s="1106"/>
      <c r="H1" s="1106"/>
      <c r="I1" s="1106"/>
      <c r="J1" s="1106"/>
      <c r="K1" s="1106"/>
      <c r="L1" s="1106"/>
      <c r="M1" s="1106"/>
      <c r="N1" s="1106"/>
      <c r="O1" s="1106"/>
      <c r="P1" s="1106"/>
      <c r="Q1" s="1106"/>
      <c r="R1" s="1106"/>
      <c r="S1" s="1106"/>
      <c r="T1" s="1106"/>
      <c r="U1" s="1106"/>
      <c r="V1" s="1106"/>
      <c r="W1" s="1106"/>
      <c r="X1" s="1106"/>
      <c r="Y1" s="1106"/>
      <c r="Z1" s="1106"/>
      <c r="AA1" s="1106"/>
      <c r="AB1" s="1106"/>
      <c r="AC1" s="1106"/>
      <c r="AD1" s="1106"/>
      <c r="AE1" s="1106"/>
      <c r="AF1" s="1106"/>
      <c r="AG1" s="1106"/>
      <c r="AH1" s="1106"/>
      <c r="AI1" s="1106"/>
      <c r="AJ1" s="1106"/>
      <c r="AK1" s="1106"/>
      <c r="AL1" s="1106"/>
      <c r="AM1" s="1106"/>
      <c r="AN1" s="1106"/>
      <c r="AO1" s="1107"/>
    </row>
    <row r="2" spans="1:41" ht="18">
      <c r="A2" t="s">
        <v>4707</v>
      </c>
      <c r="B2" s="1458" t="s">
        <v>667</v>
      </c>
      <c r="C2" s="1459"/>
      <c r="D2" s="1459"/>
      <c r="E2" s="1460"/>
      <c r="F2" s="1460"/>
      <c r="G2" s="1460"/>
      <c r="H2" s="1460"/>
      <c r="I2" s="1460"/>
      <c r="J2" s="1460"/>
      <c r="K2" s="1460"/>
      <c r="L2" s="1460"/>
      <c r="M2" s="1460"/>
      <c r="N2" s="1460"/>
      <c r="O2" s="1460"/>
      <c r="P2" s="1460"/>
      <c r="Q2" s="1460"/>
      <c r="R2" s="1460"/>
      <c r="S2" s="1460"/>
      <c r="T2" s="1460"/>
      <c r="U2" s="1460"/>
      <c r="V2" s="1460"/>
      <c r="W2" s="1460"/>
      <c r="X2" s="1460"/>
      <c r="Y2" s="1461"/>
      <c r="Z2" s="1110" t="s">
        <v>668</v>
      </c>
      <c r="AA2" s="1110"/>
      <c r="AB2" s="1110"/>
      <c r="AC2" s="1110"/>
      <c r="AD2" s="1110"/>
      <c r="AE2" s="1110"/>
      <c r="AF2" s="1110"/>
      <c r="AG2" s="1110"/>
      <c r="AH2" s="248"/>
      <c r="AI2" s="248"/>
      <c r="AJ2" s="1279" t="s">
        <v>669</v>
      </c>
      <c r="AK2" s="1279"/>
      <c r="AL2" s="1279"/>
      <c r="AM2" s="1279"/>
      <c r="AN2" s="1279"/>
      <c r="AO2" s="1279"/>
    </row>
    <row r="3" spans="1:41" ht="28">
      <c r="A3" s="346"/>
      <c r="B3" s="582"/>
      <c r="F3" s="114" t="s">
        <v>659</v>
      </c>
      <c r="G3" s="1112" t="s">
        <v>660</v>
      </c>
      <c r="H3" s="1113"/>
      <c r="I3" s="253"/>
      <c r="J3" s="670" t="s">
        <v>4292</v>
      </c>
      <c r="K3" s="671" t="s">
        <v>4293</v>
      </c>
      <c r="L3" s="253"/>
      <c r="M3" s="253"/>
      <c r="N3" s="253"/>
      <c r="O3" s="253"/>
      <c r="P3" s="253"/>
      <c r="Q3" s="253"/>
      <c r="R3" s="253"/>
      <c r="S3" s="253"/>
      <c r="T3" s="253"/>
      <c r="U3" s="253"/>
      <c r="V3" s="253"/>
      <c r="W3" s="253"/>
      <c r="X3" s="253"/>
      <c r="Y3" s="847"/>
      <c r="Z3" s="248"/>
      <c r="AA3" s="248"/>
      <c r="AB3" s="248"/>
      <c r="AC3" s="248"/>
      <c r="AD3" s="248"/>
      <c r="AE3" s="248"/>
      <c r="AF3" s="248"/>
      <c r="AG3" s="248"/>
      <c r="AH3" s="248"/>
      <c r="AI3" s="248"/>
      <c r="AJ3" s="258"/>
      <c r="AK3" s="258"/>
      <c r="AL3" s="258"/>
      <c r="AM3" s="258"/>
      <c r="AN3" s="258"/>
      <c r="AO3" s="258"/>
    </row>
    <row r="4" spans="1:41" ht="42">
      <c r="A4" s="346"/>
      <c r="B4" s="582"/>
      <c r="F4" s="38" t="s">
        <v>51</v>
      </c>
      <c r="G4" s="1104" t="s">
        <v>661</v>
      </c>
      <c r="H4" s="1166"/>
      <c r="I4" s="253"/>
      <c r="J4" s="672" t="s">
        <v>4294</v>
      </c>
      <c r="K4" s="578" t="s">
        <v>4295</v>
      </c>
      <c r="L4" s="253"/>
      <c r="M4" s="253"/>
      <c r="N4" s="253"/>
      <c r="O4" s="253"/>
      <c r="P4" s="253"/>
      <c r="Q4" s="253"/>
      <c r="R4" s="253"/>
      <c r="S4" s="253"/>
      <c r="T4" s="253"/>
      <c r="U4" s="253"/>
      <c r="V4" s="253"/>
      <c r="W4" s="253"/>
      <c r="X4" s="253"/>
      <c r="Y4" s="847"/>
      <c r="Z4" s="248"/>
      <c r="AA4" s="248"/>
      <c r="AB4" s="248"/>
      <c r="AC4" s="248"/>
      <c r="AD4" s="248"/>
      <c r="AE4" s="248"/>
      <c r="AF4" s="248"/>
      <c r="AG4" s="248"/>
      <c r="AH4" s="248"/>
      <c r="AI4" s="248"/>
      <c r="AJ4" s="258"/>
      <c r="AK4" s="258"/>
      <c r="AL4" s="258"/>
      <c r="AM4" s="258"/>
      <c r="AN4" s="258"/>
      <c r="AO4" s="258"/>
    </row>
    <row r="5" spans="1:41" ht="85">
      <c r="A5" s="346"/>
      <c r="B5" s="582"/>
      <c r="F5" s="113" t="s">
        <v>534</v>
      </c>
      <c r="G5" s="1104" t="s">
        <v>662</v>
      </c>
      <c r="H5" s="1166"/>
      <c r="I5" s="253"/>
      <c r="J5" s="673" t="s">
        <v>4296</v>
      </c>
      <c r="K5" s="674" t="s">
        <v>4297</v>
      </c>
      <c r="L5" s="253"/>
      <c r="M5" s="253"/>
      <c r="N5" s="253"/>
      <c r="O5" s="253"/>
      <c r="P5" s="253"/>
      <c r="Q5" s="253"/>
      <c r="R5" s="253"/>
      <c r="S5" s="253"/>
      <c r="T5" s="253"/>
      <c r="U5" s="253"/>
      <c r="V5" s="253"/>
      <c r="W5" s="253"/>
      <c r="X5" s="253"/>
      <c r="Y5" s="847"/>
      <c r="Z5" s="248"/>
      <c r="AA5" s="248"/>
      <c r="AB5" s="248"/>
      <c r="AC5" s="248"/>
      <c r="AD5" s="248"/>
      <c r="AE5" s="248"/>
      <c r="AF5" s="248"/>
      <c r="AG5" s="248"/>
      <c r="AH5" s="248"/>
      <c r="AI5" s="248"/>
      <c r="AJ5" s="258"/>
      <c r="AK5" s="258"/>
      <c r="AL5" s="258"/>
      <c r="AM5" s="258"/>
      <c r="AN5" s="258"/>
      <c r="AO5" s="258"/>
    </row>
    <row r="6" spans="1:41" ht="70">
      <c r="A6" s="346"/>
      <c r="B6" s="582"/>
      <c r="F6" s="48" t="s">
        <v>111</v>
      </c>
      <c r="G6" s="1104" t="s">
        <v>663</v>
      </c>
      <c r="H6" s="1166"/>
      <c r="I6" s="253"/>
      <c r="J6" s="675" t="s">
        <v>4298</v>
      </c>
      <c r="K6" s="578" t="s">
        <v>4299</v>
      </c>
      <c r="L6" s="253"/>
      <c r="M6" s="253"/>
      <c r="N6" s="253"/>
      <c r="O6" s="253"/>
      <c r="P6" s="253"/>
      <c r="Q6" s="253"/>
      <c r="R6" s="253"/>
      <c r="S6" s="253"/>
      <c r="T6" s="253"/>
      <c r="U6" s="253"/>
      <c r="V6" s="253"/>
      <c r="W6" s="253"/>
      <c r="X6" s="253"/>
      <c r="Y6" s="847"/>
      <c r="Z6" s="248"/>
      <c r="AA6" s="248"/>
      <c r="AB6" s="248"/>
      <c r="AC6" s="248"/>
      <c r="AD6" s="248"/>
      <c r="AE6" s="248"/>
      <c r="AF6" s="248"/>
      <c r="AG6" s="248"/>
      <c r="AH6" s="248"/>
      <c r="AI6" s="248"/>
      <c r="AJ6" s="258"/>
      <c r="AK6" s="258"/>
      <c r="AL6" s="258"/>
      <c r="AM6" s="258"/>
      <c r="AN6" s="258"/>
      <c r="AO6" s="258"/>
    </row>
    <row r="7" spans="1:41" ht="18">
      <c r="A7" s="346"/>
      <c r="B7" s="582"/>
      <c r="F7" s="126" t="s">
        <v>665</v>
      </c>
      <c r="G7" s="1169" t="s">
        <v>666</v>
      </c>
      <c r="H7" s="1169"/>
      <c r="I7" s="253"/>
      <c r="J7" s="253"/>
      <c r="K7" s="253"/>
      <c r="L7" s="253"/>
      <c r="M7" s="253"/>
      <c r="N7" s="253"/>
      <c r="O7" s="253"/>
      <c r="P7" s="253"/>
      <c r="Q7" s="253"/>
      <c r="R7" s="253"/>
      <c r="S7" s="253"/>
      <c r="T7" s="253"/>
      <c r="U7" s="253"/>
      <c r="V7" s="253"/>
      <c r="W7" s="253"/>
      <c r="X7" s="253"/>
      <c r="Y7" s="847"/>
      <c r="Z7" s="248"/>
      <c r="AA7" s="248"/>
      <c r="AB7" s="248"/>
      <c r="AC7" s="248"/>
      <c r="AD7" s="248"/>
      <c r="AE7" s="248"/>
      <c r="AF7" s="248"/>
      <c r="AG7" s="248"/>
      <c r="AH7" s="248"/>
      <c r="AI7" s="248"/>
      <c r="AJ7" s="258"/>
      <c r="AK7" s="258"/>
      <c r="AL7" s="258"/>
      <c r="AM7" s="258"/>
      <c r="AN7" s="258"/>
      <c r="AO7" s="258"/>
    </row>
    <row r="8" spans="1:41" ht="18">
      <c r="A8" s="1117" t="s">
        <v>0</v>
      </c>
      <c r="B8" s="1117" t="s">
        <v>1</v>
      </c>
      <c r="C8" s="1118" t="s">
        <v>2</v>
      </c>
      <c r="D8" s="1290" t="s">
        <v>3</v>
      </c>
      <c r="E8" s="824" t="s">
        <v>4</v>
      </c>
      <c r="F8" s="819" t="s">
        <v>5</v>
      </c>
      <c r="G8" s="819" t="s">
        <v>6</v>
      </c>
      <c r="H8" s="360" t="s">
        <v>7</v>
      </c>
      <c r="I8" s="1462" t="s">
        <v>8</v>
      </c>
      <c r="J8" s="1462"/>
      <c r="K8" s="1462"/>
      <c r="L8" s="1462"/>
      <c r="M8" s="1462"/>
      <c r="N8" s="1462"/>
      <c r="O8" s="1462"/>
      <c r="P8" s="1462"/>
      <c r="Q8" s="1058"/>
      <c r="R8" s="1123" t="s">
        <v>9</v>
      </c>
      <c r="S8" s="1124"/>
      <c r="T8" s="1124"/>
      <c r="U8" s="1125"/>
      <c r="V8" s="267"/>
      <c r="W8" s="268"/>
      <c r="X8" s="268"/>
      <c r="Y8" s="268"/>
      <c r="Z8" s="1127" t="s">
        <v>10</v>
      </c>
      <c r="AA8" s="1127"/>
      <c r="AB8" s="1127"/>
      <c r="AC8" s="1127"/>
      <c r="AD8" s="1127"/>
      <c r="AE8" s="1127"/>
      <c r="AF8" s="1127"/>
      <c r="AG8" s="1127"/>
      <c r="AH8" s="1127"/>
      <c r="AI8" s="1127"/>
      <c r="AJ8" s="1292" t="s">
        <v>671</v>
      </c>
      <c r="AK8" s="1293"/>
      <c r="AL8" s="1293"/>
      <c r="AM8" s="1293"/>
      <c r="AN8" s="1293"/>
      <c r="AO8" s="1293"/>
    </row>
    <row r="9" spans="1:41" ht="14" customHeight="1">
      <c r="A9" s="1117"/>
      <c r="B9" s="1117"/>
      <c r="C9" s="1118"/>
      <c r="D9" s="1290"/>
      <c r="E9" s="1133" t="s">
        <v>11</v>
      </c>
      <c r="F9" s="1130" t="s">
        <v>672</v>
      </c>
      <c r="G9" s="1130" t="s">
        <v>13</v>
      </c>
      <c r="H9" s="1130" t="s">
        <v>14</v>
      </c>
      <c r="I9" s="1134" t="s">
        <v>15</v>
      </c>
      <c r="J9" s="1135"/>
      <c r="K9" s="1135"/>
      <c r="L9" s="1135"/>
      <c r="M9" s="1135"/>
      <c r="N9" s="1135"/>
      <c r="O9" s="1135"/>
      <c r="P9" s="1135"/>
      <c r="Q9" s="1136"/>
      <c r="R9" s="1130" t="s">
        <v>16</v>
      </c>
      <c r="S9" s="1130" t="s">
        <v>17</v>
      </c>
      <c r="T9" s="1130" t="s">
        <v>2399</v>
      </c>
      <c r="U9" s="1131" t="s">
        <v>19</v>
      </c>
      <c r="V9" s="1131" t="s">
        <v>2741</v>
      </c>
      <c r="W9" s="1146" t="s">
        <v>20</v>
      </c>
      <c r="X9" s="1147"/>
      <c r="Y9" s="1148"/>
      <c r="Z9" s="1152" t="s">
        <v>21</v>
      </c>
      <c r="AA9" s="1152"/>
      <c r="AB9" s="1152"/>
      <c r="AC9" s="1152"/>
      <c r="AD9" s="1146" t="s">
        <v>673</v>
      </c>
      <c r="AE9" s="1147"/>
      <c r="AF9" s="1148"/>
      <c r="AG9" s="1152" t="s">
        <v>22</v>
      </c>
      <c r="AH9" s="1162" t="s">
        <v>23</v>
      </c>
      <c r="AI9" s="1162" t="s">
        <v>24</v>
      </c>
      <c r="AJ9" s="1298" t="s">
        <v>674</v>
      </c>
      <c r="AK9" s="1298" t="s">
        <v>675</v>
      </c>
      <c r="AL9" s="1298" t="s">
        <v>676</v>
      </c>
      <c r="AM9" s="1298" t="s">
        <v>677</v>
      </c>
      <c r="AN9" s="1299" t="s">
        <v>678</v>
      </c>
      <c r="AO9" s="1299" t="s">
        <v>679</v>
      </c>
    </row>
    <row r="10" spans="1:41">
      <c r="A10" s="1117"/>
      <c r="B10" s="1117"/>
      <c r="C10" s="1118"/>
      <c r="D10" s="1290"/>
      <c r="E10" s="1133"/>
      <c r="F10" s="1130"/>
      <c r="G10" s="1130"/>
      <c r="H10" s="1130"/>
      <c r="I10" s="1294"/>
      <c r="J10" s="1138"/>
      <c r="K10" s="1138"/>
      <c r="L10" s="1295"/>
      <c r="M10" s="1295"/>
      <c r="N10" s="1295"/>
      <c r="O10" s="1295"/>
      <c r="P10" s="1295"/>
      <c r="Q10" s="1296"/>
      <c r="R10" s="1130"/>
      <c r="S10" s="1130"/>
      <c r="T10" s="1130"/>
      <c r="U10" s="1145"/>
      <c r="V10" s="1145"/>
      <c r="W10" s="1153"/>
      <c r="X10" s="1154"/>
      <c r="Y10" s="1155"/>
      <c r="Z10" s="1152"/>
      <c r="AA10" s="1152"/>
      <c r="AB10" s="1152"/>
      <c r="AC10" s="1152"/>
      <c r="AD10" s="1153"/>
      <c r="AE10" s="1154"/>
      <c r="AF10" s="1155"/>
      <c r="AG10" s="1152"/>
      <c r="AH10" s="1163"/>
      <c r="AI10" s="1163"/>
      <c r="AJ10" s="1298"/>
      <c r="AK10" s="1298"/>
      <c r="AL10" s="1298"/>
      <c r="AM10" s="1298"/>
      <c r="AN10" s="1299"/>
      <c r="AO10" s="1299"/>
    </row>
    <row r="11" spans="1:41">
      <c r="A11" s="1117"/>
      <c r="B11" s="1117"/>
      <c r="C11" s="1118"/>
      <c r="D11" s="1290"/>
      <c r="E11" s="1133"/>
      <c r="F11" s="1130"/>
      <c r="G11" s="1130"/>
      <c r="H11" s="1130"/>
      <c r="I11" s="743"/>
      <c r="J11" s="1126" t="s">
        <v>4300</v>
      </c>
      <c r="K11" s="1126"/>
      <c r="L11" s="745"/>
      <c r="M11" s="725"/>
      <c r="N11" s="725"/>
      <c r="O11" s="725"/>
      <c r="P11" s="725"/>
      <c r="Q11" s="1059"/>
      <c r="R11" s="1130"/>
      <c r="S11" s="1130"/>
      <c r="T11" s="1130"/>
      <c r="U11" s="1145"/>
      <c r="V11" s="1145"/>
      <c r="W11" s="1161" t="s">
        <v>26</v>
      </c>
      <c r="X11" s="1161" t="s">
        <v>27</v>
      </c>
      <c r="Y11" s="1161" t="s">
        <v>28</v>
      </c>
      <c r="Z11" s="1160" t="s">
        <v>29</v>
      </c>
      <c r="AA11" s="1160" t="s">
        <v>2402</v>
      </c>
      <c r="AB11" s="1160" t="s">
        <v>31</v>
      </c>
      <c r="AC11" s="1160" t="s">
        <v>32</v>
      </c>
      <c r="AD11" s="1160" t="s">
        <v>680</v>
      </c>
      <c r="AE11" s="1160" t="s">
        <v>34</v>
      </c>
      <c r="AF11" s="1161" t="s">
        <v>35</v>
      </c>
      <c r="AG11" s="1160" t="s">
        <v>4082</v>
      </c>
      <c r="AH11" s="1161" t="s">
        <v>37</v>
      </c>
      <c r="AI11" s="1161" t="s">
        <v>46</v>
      </c>
      <c r="AJ11" s="1298"/>
      <c r="AK11" s="1298"/>
      <c r="AL11" s="1298"/>
      <c r="AM11" s="1298"/>
      <c r="AN11" s="1299"/>
      <c r="AO11" s="1299"/>
    </row>
    <row r="12" spans="1:41" ht="98">
      <c r="A12" s="417" t="s">
        <v>38</v>
      </c>
      <c r="B12" s="129" t="s">
        <v>39</v>
      </c>
      <c r="C12" s="130" t="s">
        <v>40</v>
      </c>
      <c r="D12" s="131" t="s">
        <v>41</v>
      </c>
      <c r="E12" s="1136"/>
      <c r="F12" s="1131"/>
      <c r="G12" s="1131"/>
      <c r="H12" s="1131"/>
      <c r="I12" s="800" t="s">
        <v>42</v>
      </c>
      <c r="J12" s="710" t="s">
        <v>4290</v>
      </c>
      <c r="K12" s="710" t="s">
        <v>4291</v>
      </c>
      <c r="L12" s="808" t="s">
        <v>43</v>
      </c>
      <c r="M12" s="798" t="s">
        <v>4303</v>
      </c>
      <c r="N12" s="807" t="s">
        <v>44</v>
      </c>
      <c r="O12" s="798" t="s">
        <v>4304</v>
      </c>
      <c r="P12" s="807" t="s">
        <v>45</v>
      </c>
      <c r="Q12" s="1060" t="s">
        <v>4305</v>
      </c>
      <c r="R12" s="1131"/>
      <c r="S12" s="1131"/>
      <c r="T12" s="1131"/>
      <c r="U12" s="1145"/>
      <c r="V12" s="1145"/>
      <c r="W12" s="1159"/>
      <c r="X12" s="1159"/>
      <c r="Y12" s="1159"/>
      <c r="Z12" s="1161"/>
      <c r="AA12" s="1161"/>
      <c r="AB12" s="1161"/>
      <c r="AC12" s="1161"/>
      <c r="AD12" s="1161"/>
      <c r="AE12" s="1161"/>
      <c r="AF12" s="1159"/>
      <c r="AG12" s="1161"/>
      <c r="AH12" s="1159"/>
      <c r="AI12" s="1159"/>
      <c r="AJ12" s="1463"/>
      <c r="AK12" s="1463"/>
      <c r="AL12" s="1463"/>
      <c r="AM12" s="1463"/>
      <c r="AN12" s="1464"/>
      <c r="AO12" s="1299"/>
    </row>
    <row r="13" spans="1:41" s="102" customFormat="1" ht="196">
      <c r="A13" s="102" t="s">
        <v>4083</v>
      </c>
      <c r="B13" s="1465" t="s">
        <v>3728</v>
      </c>
      <c r="C13" s="38" t="s">
        <v>51</v>
      </c>
      <c r="D13" s="511" t="s">
        <v>109</v>
      </c>
      <c r="E13" s="1468" t="s">
        <v>4084</v>
      </c>
      <c r="F13" s="534" t="s">
        <v>4085</v>
      </c>
      <c r="G13" s="534" t="s">
        <v>4086</v>
      </c>
      <c r="H13" s="534"/>
      <c r="I13" s="631" t="s">
        <v>4087</v>
      </c>
      <c r="J13" s="1017"/>
      <c r="K13" s="1019" t="s">
        <v>130</v>
      </c>
      <c r="L13" s="1053" t="s">
        <v>4088</v>
      </c>
      <c r="M13" s="1053"/>
      <c r="N13" s="632" t="s">
        <v>4089</v>
      </c>
      <c r="O13" s="1054"/>
      <c r="P13" s="632" t="s">
        <v>4089</v>
      </c>
      <c r="Q13" s="1054"/>
      <c r="R13" s="633" t="s">
        <v>349</v>
      </c>
      <c r="S13" s="633" t="s">
        <v>4090</v>
      </c>
      <c r="T13" s="578" t="s">
        <v>4091</v>
      </c>
      <c r="U13" s="578" t="s">
        <v>4092</v>
      </c>
      <c r="V13" s="633"/>
      <c r="W13" s="633" t="s">
        <v>4093</v>
      </c>
      <c r="X13" s="633"/>
      <c r="Y13" s="633"/>
      <c r="Z13" s="634" t="s">
        <v>52</v>
      </c>
      <c r="AA13" s="1471" t="s">
        <v>4094</v>
      </c>
      <c r="AB13" s="1474">
        <v>428200</v>
      </c>
      <c r="AC13" s="1477">
        <v>0</v>
      </c>
      <c r="AD13" s="534" t="s">
        <v>109</v>
      </c>
      <c r="AE13" s="534" t="s">
        <v>156</v>
      </c>
      <c r="AF13" s="534" t="s">
        <v>130</v>
      </c>
      <c r="AG13" s="578" t="s">
        <v>4095</v>
      </c>
      <c r="AH13" s="534" t="s">
        <v>4096</v>
      </c>
      <c r="AI13" s="635" t="s">
        <v>4097</v>
      </c>
      <c r="AJ13" s="633"/>
      <c r="AK13" s="633"/>
      <c r="AL13" s="633"/>
      <c r="AM13" s="633"/>
      <c r="AN13" s="636" t="s">
        <v>4098</v>
      </c>
      <c r="AO13" s="637"/>
    </row>
    <row r="14" spans="1:41" s="102" customFormat="1" ht="196">
      <c r="A14" s="102" t="s">
        <v>4099</v>
      </c>
      <c r="B14" s="1466"/>
      <c r="C14" s="38" t="s">
        <v>51</v>
      </c>
      <c r="D14" s="511" t="s">
        <v>109</v>
      </c>
      <c r="E14" s="1469"/>
      <c r="F14" s="578" t="s">
        <v>4100</v>
      </c>
      <c r="G14" s="578" t="s">
        <v>4101</v>
      </c>
      <c r="H14" s="638"/>
      <c r="I14" s="632" t="s">
        <v>4102</v>
      </c>
      <c r="J14" s="1030"/>
      <c r="K14" s="632" t="s">
        <v>4535</v>
      </c>
      <c r="L14" s="1054" t="s">
        <v>4089</v>
      </c>
      <c r="M14" s="1054"/>
      <c r="N14" s="632" t="s">
        <v>4089</v>
      </c>
      <c r="O14" s="1054"/>
      <c r="P14" s="632" t="s">
        <v>4089</v>
      </c>
      <c r="Q14" s="1054"/>
      <c r="R14" s="633" t="s">
        <v>349</v>
      </c>
      <c r="S14" s="633" t="s">
        <v>4103</v>
      </c>
      <c r="T14" s="578" t="s">
        <v>4104</v>
      </c>
      <c r="U14" s="578" t="s">
        <v>4092</v>
      </c>
      <c r="V14" s="633"/>
      <c r="W14" s="633" t="s">
        <v>4093</v>
      </c>
      <c r="X14" s="633"/>
      <c r="Y14" s="633"/>
      <c r="Z14" s="634" t="s">
        <v>52</v>
      </c>
      <c r="AA14" s="1472"/>
      <c r="AB14" s="1475"/>
      <c r="AC14" s="1475"/>
      <c r="AD14" s="633" t="s">
        <v>109</v>
      </c>
      <c r="AE14" s="633" t="s">
        <v>156</v>
      </c>
      <c r="AF14" s="633" t="s">
        <v>130</v>
      </c>
      <c r="AG14" s="578" t="s">
        <v>4095</v>
      </c>
      <c r="AH14" s="534" t="s">
        <v>4096</v>
      </c>
      <c r="AI14" s="635" t="s">
        <v>4097</v>
      </c>
      <c r="AJ14" s="633"/>
      <c r="AK14" s="633"/>
      <c r="AL14" s="633"/>
      <c r="AM14" s="633"/>
      <c r="AN14" s="636" t="s">
        <v>4098</v>
      </c>
      <c r="AO14" s="59"/>
    </row>
    <row r="15" spans="1:41" s="102" customFormat="1" ht="196">
      <c r="A15" s="102" t="s">
        <v>4105</v>
      </c>
      <c r="B15" s="1466"/>
      <c r="C15" s="38" t="s">
        <v>51</v>
      </c>
      <c r="D15" s="511" t="s">
        <v>109</v>
      </c>
      <c r="E15" s="1469"/>
      <c r="F15" s="578" t="s">
        <v>4106</v>
      </c>
      <c r="G15" s="578" t="s">
        <v>4107</v>
      </c>
      <c r="H15" s="638"/>
      <c r="I15" s="632" t="s">
        <v>4108</v>
      </c>
      <c r="J15" s="1030"/>
      <c r="K15" s="632" t="s">
        <v>4536</v>
      </c>
      <c r="L15" s="1054" t="s">
        <v>4109</v>
      </c>
      <c r="M15" s="1054"/>
      <c r="N15" s="632" t="s">
        <v>4110</v>
      </c>
      <c r="O15" s="1054"/>
      <c r="P15" s="632" t="s">
        <v>4111</v>
      </c>
      <c r="Q15" s="1054"/>
      <c r="R15" s="633" t="s">
        <v>349</v>
      </c>
      <c r="S15" s="633" t="s">
        <v>4112</v>
      </c>
      <c r="T15" s="578" t="s">
        <v>4113</v>
      </c>
      <c r="U15" s="578" t="s">
        <v>4092</v>
      </c>
      <c r="V15" s="633"/>
      <c r="W15" s="633" t="s">
        <v>4093</v>
      </c>
      <c r="X15" s="633"/>
      <c r="Y15" s="633"/>
      <c r="Z15" s="634" t="s">
        <v>52</v>
      </c>
      <c r="AA15" s="1472"/>
      <c r="AB15" s="1475"/>
      <c r="AC15" s="1475"/>
      <c r="AD15" s="633" t="s">
        <v>109</v>
      </c>
      <c r="AE15" s="633" t="s">
        <v>156</v>
      </c>
      <c r="AF15" s="633" t="s">
        <v>130</v>
      </c>
      <c r="AG15" s="578" t="s">
        <v>4095</v>
      </c>
      <c r="AH15" s="534" t="s">
        <v>4096</v>
      </c>
      <c r="AI15" s="635" t="s">
        <v>4097</v>
      </c>
      <c r="AJ15" s="633"/>
      <c r="AK15" s="633"/>
      <c r="AL15" s="633"/>
      <c r="AM15" s="633"/>
      <c r="AN15" s="636" t="s">
        <v>4098</v>
      </c>
      <c r="AO15" s="59"/>
    </row>
    <row r="16" spans="1:41" s="102" customFormat="1" ht="196">
      <c r="A16" s="102" t="s">
        <v>4114</v>
      </c>
      <c r="B16" s="1467"/>
      <c r="C16" s="38" t="s">
        <v>51</v>
      </c>
      <c r="D16" s="511" t="s">
        <v>109</v>
      </c>
      <c r="E16" s="1470"/>
      <c r="F16" s="578" t="s">
        <v>4115</v>
      </c>
      <c r="G16" s="578" t="s">
        <v>4116</v>
      </c>
      <c r="H16" s="578"/>
      <c r="I16" s="632" t="s">
        <v>4117</v>
      </c>
      <c r="J16" s="1030"/>
      <c r="K16" s="632" t="s">
        <v>4748</v>
      </c>
      <c r="L16" s="1054" t="s">
        <v>4109</v>
      </c>
      <c r="M16" s="1054"/>
      <c r="N16" s="632" t="s">
        <v>4110</v>
      </c>
      <c r="O16" s="1054"/>
      <c r="P16" s="632" t="s">
        <v>4111</v>
      </c>
      <c r="Q16" s="1054"/>
      <c r="R16" s="633" t="s">
        <v>349</v>
      </c>
      <c r="S16" s="633" t="s">
        <v>4118</v>
      </c>
      <c r="T16" s="578" t="s">
        <v>4119</v>
      </c>
      <c r="U16" s="578" t="s">
        <v>4092</v>
      </c>
      <c r="V16" s="633"/>
      <c r="W16" s="633" t="s">
        <v>4093</v>
      </c>
      <c r="X16" s="633"/>
      <c r="Y16" s="633"/>
      <c r="Z16" s="634" t="s">
        <v>52</v>
      </c>
      <c r="AA16" s="1473"/>
      <c r="AB16" s="1476"/>
      <c r="AC16" s="1476"/>
      <c r="AD16" s="633" t="s">
        <v>109</v>
      </c>
      <c r="AE16" s="633" t="s">
        <v>156</v>
      </c>
      <c r="AF16" s="633" t="s">
        <v>130</v>
      </c>
      <c r="AG16" s="578" t="s">
        <v>4095</v>
      </c>
      <c r="AH16" s="534" t="s">
        <v>4096</v>
      </c>
      <c r="AI16" s="635" t="s">
        <v>4097</v>
      </c>
      <c r="AJ16" s="633"/>
      <c r="AK16" s="633"/>
      <c r="AL16" s="633"/>
      <c r="AM16" s="633"/>
      <c r="AN16" s="636" t="s">
        <v>4120</v>
      </c>
      <c r="AO16" s="59"/>
    </row>
    <row r="17" spans="1:41" s="102" customFormat="1" ht="350">
      <c r="A17" s="102" t="s">
        <v>4121</v>
      </c>
      <c r="B17" s="1478" t="s">
        <v>4122</v>
      </c>
      <c r="C17" s="38" t="s">
        <v>51</v>
      </c>
      <c r="D17" s="511" t="s">
        <v>109</v>
      </c>
      <c r="E17" s="1481" t="s">
        <v>4123</v>
      </c>
      <c r="F17" s="578" t="s">
        <v>4124</v>
      </c>
      <c r="G17" s="578" t="s">
        <v>4125</v>
      </c>
      <c r="H17" s="578"/>
      <c r="I17" s="578" t="s">
        <v>4126</v>
      </c>
      <c r="J17" s="1018"/>
      <c r="K17" s="1051"/>
      <c r="L17" s="1051" t="s">
        <v>4127</v>
      </c>
      <c r="M17" s="1051"/>
      <c r="N17" s="578" t="s">
        <v>4128</v>
      </c>
      <c r="O17" s="1051"/>
      <c r="P17" s="578" t="s">
        <v>4129</v>
      </c>
      <c r="Q17" s="1051"/>
      <c r="R17" s="633" t="s">
        <v>349</v>
      </c>
      <c r="S17" s="633" t="s">
        <v>4130</v>
      </c>
      <c r="T17" s="638" t="s">
        <v>4131</v>
      </c>
      <c r="U17" s="578" t="s">
        <v>4132</v>
      </c>
      <c r="V17" s="633" t="s">
        <v>4133</v>
      </c>
      <c r="W17" s="578" t="s">
        <v>4134</v>
      </c>
      <c r="X17" s="578" t="s">
        <v>4135</v>
      </c>
      <c r="Y17" s="578" t="s">
        <v>4136</v>
      </c>
      <c r="Z17" s="634" t="s">
        <v>52</v>
      </c>
      <c r="AA17" s="634" t="s">
        <v>4137</v>
      </c>
      <c r="AB17" s="1484">
        <v>532453</v>
      </c>
      <c r="AC17" s="1487">
        <v>0</v>
      </c>
      <c r="AD17" s="578" t="s">
        <v>4138</v>
      </c>
      <c r="AE17" s="578" t="s">
        <v>4139</v>
      </c>
      <c r="AF17" s="633" t="s">
        <v>132</v>
      </c>
      <c r="AG17" s="578" t="s">
        <v>4140</v>
      </c>
      <c r="AH17" s="578" t="s">
        <v>4141</v>
      </c>
      <c r="AI17" s="578" t="s">
        <v>4142</v>
      </c>
      <c r="AJ17" s="633"/>
      <c r="AK17" s="633"/>
      <c r="AL17" s="633"/>
      <c r="AM17" s="633"/>
      <c r="AN17" s="636" t="s">
        <v>4143</v>
      </c>
      <c r="AO17" s="59"/>
    </row>
    <row r="18" spans="1:41" s="102" customFormat="1" ht="350">
      <c r="A18" s="102" t="s">
        <v>4144</v>
      </c>
      <c r="B18" s="1479"/>
      <c r="C18" s="38" t="s">
        <v>51</v>
      </c>
      <c r="D18" s="511" t="s">
        <v>109</v>
      </c>
      <c r="E18" s="1482"/>
      <c r="F18" s="578" t="s">
        <v>4145</v>
      </c>
      <c r="G18" s="578" t="s">
        <v>4146</v>
      </c>
      <c r="H18" s="578"/>
      <c r="I18" s="578" t="s">
        <v>4147</v>
      </c>
      <c r="J18" s="1018"/>
      <c r="K18" s="1051"/>
      <c r="L18" s="1051" t="s">
        <v>4148</v>
      </c>
      <c r="M18" s="1051"/>
      <c r="N18" s="578" t="s">
        <v>4149</v>
      </c>
      <c r="O18" s="1051"/>
      <c r="P18" s="578" t="s">
        <v>4150</v>
      </c>
      <c r="Q18" s="1051"/>
      <c r="R18" s="633" t="s">
        <v>349</v>
      </c>
      <c r="S18" s="633" t="s">
        <v>4151</v>
      </c>
      <c r="T18" s="578" t="s">
        <v>4152</v>
      </c>
      <c r="U18" s="578" t="s">
        <v>4153</v>
      </c>
      <c r="V18" s="633" t="s">
        <v>4133</v>
      </c>
      <c r="W18" s="578" t="s">
        <v>4134</v>
      </c>
      <c r="X18" s="578" t="s">
        <v>4135</v>
      </c>
      <c r="Y18" s="578" t="s">
        <v>4136</v>
      </c>
      <c r="Z18" s="634" t="s">
        <v>52</v>
      </c>
      <c r="AA18" s="634" t="s">
        <v>4137</v>
      </c>
      <c r="AB18" s="1485"/>
      <c r="AC18" s="1488"/>
      <c r="AD18" s="578" t="s">
        <v>4138</v>
      </c>
      <c r="AE18" s="578" t="s">
        <v>4139</v>
      </c>
      <c r="AF18" s="633" t="s">
        <v>132</v>
      </c>
      <c r="AG18" s="578" t="s">
        <v>4140</v>
      </c>
      <c r="AH18" s="578" t="s">
        <v>4141</v>
      </c>
      <c r="AI18" s="578" t="s">
        <v>4142</v>
      </c>
      <c r="AJ18" s="633"/>
      <c r="AK18" s="633"/>
      <c r="AL18" s="633"/>
      <c r="AM18" s="633"/>
      <c r="AN18" s="636" t="s">
        <v>4143</v>
      </c>
      <c r="AO18" s="59"/>
    </row>
    <row r="19" spans="1:41" s="102" customFormat="1" ht="350">
      <c r="A19" s="102" t="s">
        <v>4154</v>
      </c>
      <c r="B19" s="1480"/>
      <c r="C19" s="38" t="s">
        <v>51</v>
      </c>
      <c r="D19" s="511" t="s">
        <v>109</v>
      </c>
      <c r="E19" s="1483"/>
      <c r="F19" s="578" t="s">
        <v>4155</v>
      </c>
      <c r="G19" s="534" t="s">
        <v>4156</v>
      </c>
      <c r="H19" s="633"/>
      <c r="I19" s="638" t="s">
        <v>4157</v>
      </c>
      <c r="J19" s="1050"/>
      <c r="K19" s="1052"/>
      <c r="L19" s="1052" t="s">
        <v>4158</v>
      </c>
      <c r="M19" s="1052"/>
      <c r="N19" s="638" t="s">
        <v>4159</v>
      </c>
      <c r="O19" s="1052"/>
      <c r="P19" s="638" t="s">
        <v>4160</v>
      </c>
      <c r="Q19" s="1052"/>
      <c r="R19" s="633" t="s">
        <v>349</v>
      </c>
      <c r="S19" s="633" t="s">
        <v>4161</v>
      </c>
      <c r="T19" s="578" t="s">
        <v>4162</v>
      </c>
      <c r="U19" s="578" t="s">
        <v>4132</v>
      </c>
      <c r="V19" s="633" t="s">
        <v>4133</v>
      </c>
      <c r="W19" s="578" t="s">
        <v>4134</v>
      </c>
      <c r="X19" s="578" t="s">
        <v>4135</v>
      </c>
      <c r="Y19" s="578" t="s">
        <v>4136</v>
      </c>
      <c r="Z19" s="634" t="s">
        <v>52</v>
      </c>
      <c r="AA19" s="634" t="s">
        <v>4137</v>
      </c>
      <c r="AB19" s="1486"/>
      <c r="AC19" s="1489"/>
      <c r="AD19" s="578" t="s">
        <v>4138</v>
      </c>
      <c r="AE19" s="578" t="s">
        <v>4139</v>
      </c>
      <c r="AF19" s="633" t="s">
        <v>69</v>
      </c>
      <c r="AG19" s="578" t="s">
        <v>4140</v>
      </c>
      <c r="AH19" s="578" t="s">
        <v>4141</v>
      </c>
      <c r="AI19" s="578" t="s">
        <v>4142</v>
      </c>
      <c r="AJ19" s="633"/>
      <c r="AK19" s="633"/>
      <c r="AL19" s="633"/>
      <c r="AM19" s="633"/>
      <c r="AN19" s="636" t="s">
        <v>4143</v>
      </c>
    </row>
    <row r="20" spans="1:41" s="102" customFormat="1" ht="409.5">
      <c r="A20" s="102" t="s">
        <v>4163</v>
      </c>
      <c r="B20" s="167" t="s">
        <v>4164</v>
      </c>
      <c r="C20" s="38" t="s">
        <v>51</v>
      </c>
      <c r="D20" s="511" t="s">
        <v>698</v>
      </c>
      <c r="E20" s="639" t="s">
        <v>4165</v>
      </c>
      <c r="F20" s="640" t="s">
        <v>4166</v>
      </c>
      <c r="G20" s="578" t="s">
        <v>4167</v>
      </c>
      <c r="H20" s="578"/>
      <c r="I20" s="578" t="s">
        <v>4168</v>
      </c>
      <c r="J20" s="1018"/>
      <c r="K20" s="1019" t="s">
        <v>130</v>
      </c>
      <c r="L20" s="1051" t="s">
        <v>4169</v>
      </c>
      <c r="M20" s="1051"/>
      <c r="N20" s="578" t="s">
        <v>4170</v>
      </c>
      <c r="O20" s="1051"/>
      <c r="P20" s="578" t="s">
        <v>4170</v>
      </c>
      <c r="Q20" s="1051"/>
      <c r="R20" s="633" t="s">
        <v>349</v>
      </c>
      <c r="S20" s="633" t="s">
        <v>4171</v>
      </c>
      <c r="T20" s="578" t="s">
        <v>4172</v>
      </c>
      <c r="U20" s="578" t="s">
        <v>4173</v>
      </c>
      <c r="V20" s="633" t="s">
        <v>4133</v>
      </c>
      <c r="W20" s="578" t="s">
        <v>4134</v>
      </c>
      <c r="X20" s="641" t="s">
        <v>4174</v>
      </c>
      <c r="Y20" s="633"/>
      <c r="Z20" s="634" t="s">
        <v>52</v>
      </c>
      <c r="AA20" s="634" t="s">
        <v>4137</v>
      </c>
      <c r="AB20" s="1490">
        <v>510839</v>
      </c>
      <c r="AC20" s="1493">
        <v>0</v>
      </c>
      <c r="AD20" s="1494" t="s">
        <v>4175</v>
      </c>
      <c r="AE20" s="633" t="s">
        <v>156</v>
      </c>
      <c r="AF20" s="578" t="s">
        <v>4176</v>
      </c>
      <c r="AG20" s="578" t="s">
        <v>4095</v>
      </c>
      <c r="AH20" s="578" t="s">
        <v>4177</v>
      </c>
      <c r="AI20" s="578" t="s">
        <v>4142</v>
      </c>
      <c r="AJ20" s="633"/>
      <c r="AK20" s="633"/>
      <c r="AL20" s="633"/>
      <c r="AM20" s="633"/>
      <c r="AN20" s="636" t="s">
        <v>4098</v>
      </c>
    </row>
    <row r="21" spans="1:41" s="102" customFormat="1" ht="409.5">
      <c r="A21" s="102" t="s">
        <v>4178</v>
      </c>
      <c r="B21" s="167" t="s">
        <v>564</v>
      </c>
      <c r="C21" s="38" t="s">
        <v>51</v>
      </c>
      <c r="D21" s="511" t="s">
        <v>698</v>
      </c>
      <c r="E21" s="639" t="s">
        <v>4179</v>
      </c>
      <c r="F21" s="578" t="s">
        <v>4180</v>
      </c>
      <c r="G21" s="578" t="s">
        <v>4181</v>
      </c>
      <c r="H21" s="633"/>
      <c r="I21" s="633" t="s">
        <v>4182</v>
      </c>
      <c r="J21" s="1031"/>
      <c r="K21" s="1032" t="s">
        <v>130</v>
      </c>
      <c r="L21" s="1055" t="s">
        <v>4182</v>
      </c>
      <c r="M21" s="1055"/>
      <c r="N21" s="633" t="s">
        <v>4182</v>
      </c>
      <c r="O21" s="1055"/>
      <c r="P21" s="633" t="s">
        <v>4182</v>
      </c>
      <c r="Q21" s="1055"/>
      <c r="R21" s="633" t="s">
        <v>349</v>
      </c>
      <c r="S21" s="633" t="s">
        <v>4171</v>
      </c>
      <c r="T21" s="578" t="s">
        <v>4183</v>
      </c>
      <c r="U21" s="578" t="s">
        <v>4173</v>
      </c>
      <c r="V21" s="633"/>
      <c r="W21" s="578" t="s">
        <v>4134</v>
      </c>
      <c r="X21" s="641" t="s">
        <v>4174</v>
      </c>
      <c r="Y21" s="633"/>
      <c r="Z21" s="634" t="s">
        <v>52</v>
      </c>
      <c r="AA21" s="634" t="s">
        <v>4137</v>
      </c>
      <c r="AB21" s="1491"/>
      <c r="AC21" s="1491"/>
      <c r="AD21" s="1495"/>
      <c r="AE21" s="633" t="s">
        <v>156</v>
      </c>
      <c r="AF21" s="578" t="s">
        <v>4176</v>
      </c>
      <c r="AG21" s="578" t="s">
        <v>4095</v>
      </c>
      <c r="AH21" s="578" t="s">
        <v>4177</v>
      </c>
      <c r="AI21" s="578" t="s">
        <v>4142</v>
      </c>
      <c r="AJ21" s="633"/>
      <c r="AK21" s="633"/>
      <c r="AL21" s="633"/>
      <c r="AM21" s="633"/>
      <c r="AN21" s="636" t="s">
        <v>4184</v>
      </c>
    </row>
    <row r="22" spans="1:41" s="102" customFormat="1" ht="409.5">
      <c r="A22" s="102" t="s">
        <v>4185</v>
      </c>
      <c r="B22" s="1478" t="s">
        <v>4186</v>
      </c>
      <c r="C22" s="38" t="s">
        <v>51</v>
      </c>
      <c r="D22" s="511" t="s">
        <v>698</v>
      </c>
      <c r="E22" s="1496" t="s">
        <v>4187</v>
      </c>
      <c r="F22" s="578" t="s">
        <v>4188</v>
      </c>
      <c r="G22" s="578" t="s">
        <v>4189</v>
      </c>
      <c r="H22" s="633"/>
      <c r="I22" s="578" t="s">
        <v>4168</v>
      </c>
      <c r="J22" s="1018"/>
      <c r="K22" s="1020" t="s">
        <v>130</v>
      </c>
      <c r="L22" s="1051" t="s">
        <v>4169</v>
      </c>
      <c r="M22" s="1051"/>
      <c r="N22" s="578" t="s">
        <v>4170</v>
      </c>
      <c r="O22" s="1051"/>
      <c r="P22" s="578" t="s">
        <v>4170</v>
      </c>
      <c r="Q22" s="1051"/>
      <c r="R22" s="633" t="s">
        <v>349</v>
      </c>
      <c r="S22" s="633" t="s">
        <v>4171</v>
      </c>
      <c r="T22" s="578" t="s">
        <v>4190</v>
      </c>
      <c r="U22" s="578" t="s">
        <v>4173</v>
      </c>
      <c r="V22" s="633"/>
      <c r="W22" s="642" t="s">
        <v>4191</v>
      </c>
      <c r="X22" s="642" t="s">
        <v>4192</v>
      </c>
      <c r="Y22" s="642" t="s">
        <v>4193</v>
      </c>
      <c r="Z22" s="634" t="s">
        <v>52</v>
      </c>
      <c r="AA22" s="634" t="s">
        <v>4137</v>
      </c>
      <c r="AB22" s="1491"/>
      <c r="AC22" s="1491"/>
      <c r="AD22" s="633" t="s">
        <v>112</v>
      </c>
      <c r="AE22" s="633" t="s">
        <v>156</v>
      </c>
      <c r="AF22" s="578" t="s">
        <v>4176</v>
      </c>
      <c r="AG22" s="578" t="s">
        <v>4194</v>
      </c>
      <c r="AH22" s="578" t="s">
        <v>4195</v>
      </c>
      <c r="AI22" s="578" t="s">
        <v>4142</v>
      </c>
      <c r="AJ22" s="633"/>
      <c r="AK22" s="633"/>
      <c r="AL22" s="633"/>
      <c r="AM22" s="633"/>
      <c r="AN22" s="643" t="s">
        <v>1427</v>
      </c>
    </row>
    <row r="23" spans="1:41" s="102" customFormat="1" ht="409.5">
      <c r="A23" s="102" t="s">
        <v>4196</v>
      </c>
      <c r="B23" s="1479"/>
      <c r="C23" s="38" t="s">
        <v>51</v>
      </c>
      <c r="D23" s="511" t="s">
        <v>698</v>
      </c>
      <c r="E23" s="1497"/>
      <c r="F23" s="578" t="s">
        <v>4197</v>
      </c>
      <c r="G23" s="578" t="s">
        <v>4198</v>
      </c>
      <c r="H23" s="633"/>
      <c r="I23" s="578" t="s">
        <v>4168</v>
      </c>
      <c r="J23" s="1018"/>
      <c r="K23" s="578" t="s">
        <v>4708</v>
      </c>
      <c r="L23" s="1051" t="s">
        <v>4169</v>
      </c>
      <c r="M23" s="1051"/>
      <c r="N23" s="578" t="s">
        <v>4170</v>
      </c>
      <c r="O23" s="1051"/>
      <c r="P23" s="578" t="s">
        <v>4170</v>
      </c>
      <c r="Q23" s="1051"/>
      <c r="R23" s="633" t="s">
        <v>349</v>
      </c>
      <c r="S23" s="633" t="s">
        <v>4171</v>
      </c>
      <c r="T23" s="578" t="s">
        <v>4199</v>
      </c>
      <c r="U23" s="578" t="s">
        <v>4173</v>
      </c>
      <c r="V23" s="633"/>
      <c r="W23" s="642" t="s">
        <v>4191</v>
      </c>
      <c r="X23" s="642" t="s">
        <v>4192</v>
      </c>
      <c r="Y23" s="642" t="s">
        <v>4193</v>
      </c>
      <c r="Z23" s="634" t="s">
        <v>52</v>
      </c>
      <c r="AA23" s="634" t="s">
        <v>4137</v>
      </c>
      <c r="AB23" s="1491"/>
      <c r="AC23" s="1491"/>
      <c r="AD23" s="633" t="s">
        <v>112</v>
      </c>
      <c r="AE23" s="633" t="s">
        <v>156</v>
      </c>
      <c r="AF23" s="578" t="s">
        <v>4176</v>
      </c>
      <c r="AG23" s="578" t="s">
        <v>4194</v>
      </c>
      <c r="AH23" s="578" t="s">
        <v>4195</v>
      </c>
      <c r="AI23" s="578" t="s">
        <v>4142</v>
      </c>
      <c r="AJ23" s="633"/>
      <c r="AK23" s="633"/>
      <c r="AL23" s="633"/>
      <c r="AM23" s="633"/>
      <c r="AN23" s="643" t="s">
        <v>1427</v>
      </c>
    </row>
    <row r="24" spans="1:41" s="102" customFormat="1" ht="409.5">
      <c r="A24" s="102" t="s">
        <v>4200</v>
      </c>
      <c r="B24" s="1479"/>
      <c r="C24" s="38" t="s">
        <v>51</v>
      </c>
      <c r="D24" s="511" t="s">
        <v>698</v>
      </c>
      <c r="E24" s="1497"/>
      <c r="F24" s="578" t="s">
        <v>4201</v>
      </c>
      <c r="G24" s="578" t="s">
        <v>4202</v>
      </c>
      <c r="H24" s="633"/>
      <c r="I24" s="578" t="s">
        <v>4168</v>
      </c>
      <c r="J24" s="1018"/>
      <c r="K24" s="1020" t="s">
        <v>130</v>
      </c>
      <c r="L24" s="1051" t="s">
        <v>4169</v>
      </c>
      <c r="M24" s="1051"/>
      <c r="N24" s="578" t="s">
        <v>4170</v>
      </c>
      <c r="O24" s="1051"/>
      <c r="P24" s="578" t="s">
        <v>4170</v>
      </c>
      <c r="Q24" s="1051"/>
      <c r="R24" s="633" t="s">
        <v>349</v>
      </c>
      <c r="S24" s="633" t="s">
        <v>4171</v>
      </c>
      <c r="T24" s="578" t="s">
        <v>4203</v>
      </c>
      <c r="U24" s="578" t="s">
        <v>4173</v>
      </c>
      <c r="V24" s="633"/>
      <c r="W24" s="642" t="s">
        <v>4191</v>
      </c>
      <c r="X24" s="642" t="s">
        <v>4192</v>
      </c>
      <c r="Y24" s="642" t="s">
        <v>4193</v>
      </c>
      <c r="Z24" s="634" t="s">
        <v>52</v>
      </c>
      <c r="AA24" s="634" t="s">
        <v>4137</v>
      </c>
      <c r="AB24" s="1491"/>
      <c r="AC24" s="1491"/>
      <c r="AD24" s="633" t="s">
        <v>112</v>
      </c>
      <c r="AE24" s="633" t="s">
        <v>156</v>
      </c>
      <c r="AF24" s="578" t="s">
        <v>4176</v>
      </c>
      <c r="AG24" s="578" t="s">
        <v>4194</v>
      </c>
      <c r="AH24" s="578" t="s">
        <v>4195</v>
      </c>
      <c r="AI24" s="578" t="s">
        <v>4142</v>
      </c>
      <c r="AJ24" s="633"/>
      <c r="AK24" s="633"/>
      <c r="AL24" s="633"/>
      <c r="AM24" s="633"/>
      <c r="AN24" s="643" t="s">
        <v>1427</v>
      </c>
    </row>
    <row r="25" spans="1:41" s="102" customFormat="1" ht="409.5">
      <c r="A25" s="102" t="s">
        <v>4204</v>
      </c>
      <c r="B25" s="1480"/>
      <c r="C25" s="38" t="s">
        <v>51</v>
      </c>
      <c r="D25" s="511" t="s">
        <v>698</v>
      </c>
      <c r="E25" s="1498"/>
      <c r="F25" s="578" t="s">
        <v>4205</v>
      </c>
      <c r="G25" s="578" t="s">
        <v>4206</v>
      </c>
      <c r="H25" s="633"/>
      <c r="I25" s="578" t="s">
        <v>4168</v>
      </c>
      <c r="J25" s="1018"/>
      <c r="K25" s="1020" t="s">
        <v>130</v>
      </c>
      <c r="L25" s="1051" t="s">
        <v>4169</v>
      </c>
      <c r="M25" s="1051"/>
      <c r="N25" s="578" t="s">
        <v>4170</v>
      </c>
      <c r="O25" s="1051"/>
      <c r="P25" s="578" t="s">
        <v>4170</v>
      </c>
      <c r="Q25" s="1051"/>
      <c r="R25" s="633" t="s">
        <v>349</v>
      </c>
      <c r="S25" s="633" t="s">
        <v>4171</v>
      </c>
      <c r="T25" s="578" t="s">
        <v>4207</v>
      </c>
      <c r="U25" s="578" t="s">
        <v>4173</v>
      </c>
      <c r="V25" s="633"/>
      <c r="W25" s="642" t="s">
        <v>4191</v>
      </c>
      <c r="X25" s="642" t="s">
        <v>4192</v>
      </c>
      <c r="Y25" s="642" t="s">
        <v>4193</v>
      </c>
      <c r="Z25" s="634" t="s">
        <v>52</v>
      </c>
      <c r="AA25" s="634" t="s">
        <v>4137</v>
      </c>
      <c r="AB25" s="1492"/>
      <c r="AC25" s="1492"/>
      <c r="AD25" s="633" t="s">
        <v>112</v>
      </c>
      <c r="AE25" s="633" t="s">
        <v>156</v>
      </c>
      <c r="AF25" s="578" t="s">
        <v>4176</v>
      </c>
      <c r="AG25" s="578" t="s">
        <v>4194</v>
      </c>
      <c r="AH25" s="578" t="s">
        <v>4195</v>
      </c>
      <c r="AI25" s="641" t="s">
        <v>4142</v>
      </c>
      <c r="AJ25" s="644"/>
      <c r="AK25" s="644"/>
      <c r="AL25" s="644"/>
      <c r="AM25" s="644"/>
      <c r="AN25" s="645" t="s">
        <v>1427</v>
      </c>
    </row>
    <row r="26" spans="1:41" s="102" customFormat="1" ht="409.5">
      <c r="A26" s="102" t="s">
        <v>4208</v>
      </c>
      <c r="B26" s="1499" t="s">
        <v>1086</v>
      </c>
      <c r="C26" s="38" t="s">
        <v>51</v>
      </c>
      <c r="D26" s="511" t="s">
        <v>109</v>
      </c>
      <c r="E26" s="1501" t="s">
        <v>4209</v>
      </c>
      <c r="F26" s="646" t="s">
        <v>4210</v>
      </c>
      <c r="G26" s="647" t="s">
        <v>4211</v>
      </c>
      <c r="H26" s="648" t="s">
        <v>4212</v>
      </c>
      <c r="I26" s="646" t="s">
        <v>4213</v>
      </c>
      <c r="J26" s="1065"/>
      <c r="K26" s="1066" t="s">
        <v>130</v>
      </c>
      <c r="L26" s="1056" t="s">
        <v>4214</v>
      </c>
      <c r="M26" s="1056"/>
      <c r="N26" s="648" t="s">
        <v>4215</v>
      </c>
      <c r="O26" s="1056"/>
      <c r="P26" s="648" t="s">
        <v>4216</v>
      </c>
      <c r="Q26" s="1056"/>
      <c r="R26" s="648" t="s">
        <v>4217</v>
      </c>
      <c r="S26" s="648" t="s">
        <v>4218</v>
      </c>
      <c r="T26" s="648" t="s">
        <v>4219</v>
      </c>
      <c r="U26" s="648" t="s">
        <v>4218</v>
      </c>
      <c r="V26" s="649" t="s">
        <v>4218</v>
      </c>
      <c r="W26" s="650" t="s">
        <v>4220</v>
      </c>
      <c r="X26" s="650" t="s">
        <v>4221</v>
      </c>
      <c r="Y26" s="651" t="s">
        <v>156</v>
      </c>
      <c r="Z26" s="649" t="s">
        <v>4218</v>
      </c>
      <c r="AA26" s="648" t="s">
        <v>4222</v>
      </c>
      <c r="AB26" s="649" t="s">
        <v>4218</v>
      </c>
      <c r="AC26" s="649" t="s">
        <v>4218</v>
      </c>
      <c r="AD26" s="648" t="s">
        <v>4223</v>
      </c>
      <c r="AE26" s="649" t="s">
        <v>4218</v>
      </c>
      <c r="AF26" s="649" t="s">
        <v>4224</v>
      </c>
      <c r="AG26" s="649" t="s">
        <v>4225</v>
      </c>
      <c r="AH26" s="652" t="s">
        <v>4226</v>
      </c>
      <c r="AI26" s="83" t="s">
        <v>4227</v>
      </c>
      <c r="AJ26" s="649" t="s">
        <v>4218</v>
      </c>
      <c r="AK26" s="649" t="s">
        <v>4218</v>
      </c>
      <c r="AL26" s="649" t="s">
        <v>4218</v>
      </c>
      <c r="AM26" s="649" t="s">
        <v>4218</v>
      </c>
      <c r="AN26" s="636" t="s">
        <v>4228</v>
      </c>
      <c r="AO26" s="653"/>
    </row>
    <row r="27" spans="1:41" ht="409.5">
      <c r="A27" s="102" t="s">
        <v>4229</v>
      </c>
      <c r="B27" s="1500"/>
      <c r="C27" s="38" t="s">
        <v>51</v>
      </c>
      <c r="D27" s="200" t="s">
        <v>109</v>
      </c>
      <c r="E27" s="1502"/>
      <c r="F27" s="654" t="s">
        <v>4210</v>
      </c>
      <c r="G27" s="654" t="s">
        <v>4230</v>
      </c>
      <c r="H27" s="655" t="s">
        <v>212</v>
      </c>
      <c r="I27" s="654" t="s">
        <v>4213</v>
      </c>
      <c r="J27" s="1065"/>
      <c r="K27" s="1066" t="s">
        <v>130</v>
      </c>
      <c r="L27" s="1057" t="s">
        <v>4214</v>
      </c>
      <c r="M27" s="1057"/>
      <c r="N27" s="655" t="s">
        <v>4215</v>
      </c>
      <c r="O27" s="1057"/>
      <c r="P27" s="655" t="s">
        <v>4216</v>
      </c>
      <c r="Q27" s="1057"/>
      <c r="R27" s="655" t="s">
        <v>4217</v>
      </c>
      <c r="S27" s="655" t="s">
        <v>4218</v>
      </c>
      <c r="T27" s="655" t="s">
        <v>4218</v>
      </c>
      <c r="U27" s="655" t="s">
        <v>4218</v>
      </c>
      <c r="V27" s="656" t="s">
        <v>4218</v>
      </c>
      <c r="W27" s="657" t="s">
        <v>4220</v>
      </c>
      <c r="X27" s="657" t="s">
        <v>4221</v>
      </c>
      <c r="Y27" s="658" t="s">
        <v>156</v>
      </c>
      <c r="Z27" s="656" t="s">
        <v>4218</v>
      </c>
      <c r="AA27" s="648" t="s">
        <v>4231</v>
      </c>
      <c r="AB27" s="656" t="s">
        <v>4218</v>
      </c>
      <c r="AC27" s="656" t="s">
        <v>4218</v>
      </c>
      <c r="AD27" s="656" t="s">
        <v>4218</v>
      </c>
      <c r="AE27" s="656" t="s">
        <v>4218</v>
      </c>
      <c r="AF27" s="656" t="s">
        <v>4218</v>
      </c>
      <c r="AG27" s="656" t="s">
        <v>4218</v>
      </c>
      <c r="AH27" s="656" t="s">
        <v>4218</v>
      </c>
      <c r="AI27" s="83" t="s">
        <v>4227</v>
      </c>
      <c r="AJ27" s="340"/>
      <c r="AK27" s="340"/>
      <c r="AL27" s="340"/>
      <c r="AM27" s="340"/>
      <c r="AN27" s="514" t="s">
        <v>4228</v>
      </c>
      <c r="AO27" s="659"/>
    </row>
  </sheetData>
  <mergeCells count="69">
    <mergeCell ref="AD20:AD21"/>
    <mergeCell ref="B22:B25"/>
    <mergeCell ref="E22:E25"/>
    <mergeCell ref="B26:B27"/>
    <mergeCell ref="E26:E27"/>
    <mergeCell ref="B17:B19"/>
    <mergeCell ref="E17:E19"/>
    <mergeCell ref="AB17:AB19"/>
    <mergeCell ref="AC17:AC19"/>
    <mergeCell ref="AB20:AB25"/>
    <mergeCell ref="AC20:AC25"/>
    <mergeCell ref="AE11:AE12"/>
    <mergeCell ref="AF11:AF12"/>
    <mergeCell ref="AG11:AG12"/>
    <mergeCell ref="S9:S12"/>
    <mergeCell ref="T9:T12"/>
    <mergeCell ref="U9:U12"/>
    <mergeCell ref="V9:V12"/>
    <mergeCell ref="W9:Y10"/>
    <mergeCell ref="B13:B16"/>
    <mergeCell ref="E13:E16"/>
    <mergeCell ref="AA13:AA16"/>
    <mergeCell ref="AB13:AB16"/>
    <mergeCell ref="AC13:AC16"/>
    <mergeCell ref="AO9:AO12"/>
    <mergeCell ref="J11:K11"/>
    <mergeCell ref="W11:W12"/>
    <mergeCell ref="X11:X12"/>
    <mergeCell ref="Y11:Y12"/>
    <mergeCell ref="Z11:Z12"/>
    <mergeCell ref="AA11:AA12"/>
    <mergeCell ref="AD9:AF10"/>
    <mergeCell ref="AG9:AG10"/>
    <mergeCell ref="AH9:AH10"/>
    <mergeCell ref="AI9:AI10"/>
    <mergeCell ref="AJ9:AJ12"/>
    <mergeCell ref="AK9:AK12"/>
    <mergeCell ref="AH11:AH12"/>
    <mergeCell ref="AI11:AI12"/>
    <mergeCell ref="AD11:AD12"/>
    <mergeCell ref="AJ8:AO8"/>
    <mergeCell ref="E9:E12"/>
    <mergeCell ref="F9:F12"/>
    <mergeCell ref="G9:G12"/>
    <mergeCell ref="H9:H12"/>
    <mergeCell ref="I9:Q10"/>
    <mergeCell ref="R9:R12"/>
    <mergeCell ref="Z9:AC10"/>
    <mergeCell ref="AB11:AB12"/>
    <mergeCell ref="AC11:AC12"/>
    <mergeCell ref="I8:P8"/>
    <mergeCell ref="R8:U8"/>
    <mergeCell ref="Z8:AI8"/>
    <mergeCell ref="AL9:AL12"/>
    <mergeCell ref="AM9:AM12"/>
    <mergeCell ref="AN9:AN12"/>
    <mergeCell ref="G5:H5"/>
    <mergeCell ref="G6:H6"/>
    <mergeCell ref="G7:H7"/>
    <mergeCell ref="A8:A11"/>
    <mergeCell ref="B8:B11"/>
    <mergeCell ref="C8:C11"/>
    <mergeCell ref="D8:D11"/>
    <mergeCell ref="G4:H4"/>
    <mergeCell ref="A1:AO1"/>
    <mergeCell ref="B2:Y2"/>
    <mergeCell ref="Z2:AG2"/>
    <mergeCell ref="AJ2:AO2"/>
    <mergeCell ref="G3:H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795bbee-07b4-4e79-98d8-0419d9871ca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52E948FA37F943B0514D0A14AFC95A" ma:contentTypeVersion="18" ma:contentTypeDescription="Create a new document." ma:contentTypeScope="" ma:versionID="2ed0ce223fce6e5ac46d38139c9fae9f">
  <xsd:schema xmlns:xsd="http://www.w3.org/2001/XMLSchema" xmlns:xs="http://www.w3.org/2001/XMLSchema" xmlns:p="http://schemas.microsoft.com/office/2006/metadata/properties" xmlns:ns3="258d5018-feb4-45ec-8043-ac7152467c64" xmlns:ns4="2795bbee-07b4-4e79-98d8-0419d9871cad" targetNamespace="http://schemas.microsoft.com/office/2006/metadata/properties" ma:root="true" ma:fieldsID="0e1ab2968d267299d6a33ed3e07d22e6" ns3:_="" ns4:_="">
    <xsd:import namespace="258d5018-feb4-45ec-8043-ac7152467c64"/>
    <xsd:import namespace="2795bbee-07b4-4e79-98d8-0419d9871ca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Location"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d5018-feb4-45ec-8043-ac7152467c6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95bbee-07b4-4e79-98d8-0419d9871ca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ACB239-F6AF-4E24-8F5C-E83B66A9CE4D}">
  <ds:schemaRefs>
    <ds:schemaRef ds:uri="http://schemas.microsoft.com/sharepoint/v3/contenttype/forms"/>
  </ds:schemaRefs>
</ds:datastoreItem>
</file>

<file path=customXml/itemProps2.xml><?xml version="1.0" encoding="utf-8"?>
<ds:datastoreItem xmlns:ds="http://schemas.openxmlformats.org/officeDocument/2006/customXml" ds:itemID="{6147784E-F21F-4018-9423-689DAEA3A51F}">
  <ds:schemaRefs>
    <ds:schemaRef ds:uri="http://schemas.microsoft.com/office/2006/metadata/properties"/>
    <ds:schemaRef ds:uri="http://purl.org/dc/dcmitype/"/>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terms/"/>
    <ds:schemaRef ds:uri="2795bbee-07b4-4e79-98d8-0419d9871cad"/>
    <ds:schemaRef ds:uri="258d5018-feb4-45ec-8043-ac7152467c64"/>
    <ds:schemaRef ds:uri="http://purl.org/dc/elements/1.1/"/>
  </ds:schemaRefs>
</ds:datastoreItem>
</file>

<file path=customXml/itemProps3.xml><?xml version="1.0" encoding="utf-8"?>
<ds:datastoreItem xmlns:ds="http://schemas.openxmlformats.org/officeDocument/2006/customXml" ds:itemID="{5D682C48-8D20-4293-B2F5-65CD714585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d5018-feb4-45ec-8043-ac7152467c64"/>
    <ds:schemaRef ds:uri="2795bbee-07b4-4e79-98d8-0419d9871c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PCTSG</vt:lpstr>
      <vt:lpstr>NPTSSG</vt:lpstr>
      <vt:lpstr>MGH</vt:lpstr>
      <vt:lpstr>MHLDSG</vt:lpstr>
      <vt:lpstr>OP</vt:lpstr>
      <vt:lpstr>UEC</vt:lpstr>
      <vt:lpstr>Digital</vt:lpstr>
      <vt:lpstr>WOD</vt:lpstr>
      <vt:lpstr>VBHC</vt:lpstr>
      <vt:lpstr>PH</vt:lpstr>
      <vt:lpstr>OBW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Edwards (Swansea Bay UHB - Strategy )</dc:creator>
  <cp:lastModifiedBy>Andrea Folland (Swansea Bay UHB - Strategy)</cp:lastModifiedBy>
  <dcterms:created xsi:type="dcterms:W3CDTF">2024-05-17T09:06:13Z</dcterms:created>
  <dcterms:modified xsi:type="dcterms:W3CDTF">2024-08-27T08:20:21Z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0x0101006652E948FA37F943B0514D0A14AFC95A</vt:lpwstr>
  </property>
</Properties>
</file>