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xr:revisionPtr revIDLastSave="0" documentId="8_{82F07442-734C-4B48-9792-1CCEE7CFEE80}" xr6:coauthVersionLast="47" xr6:coauthVersionMax="47" xr10:uidLastSave="{00000000-0000-0000-0000-000000000000}"/>
  <bookViews>
    <workbookView xWindow="20" yWindow="740" windowWidth="19640" windowHeight="11060" xr2:uid="{CA5F9BAB-8DE6-4C1A-A850-1DE87B7BB23E}"/>
  </bookViews>
  <sheets>
    <sheet name="ALN"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6" i="1" l="1"/>
  <c r="J26" i="1"/>
  <c r="K25" i="1"/>
  <c r="J25" i="1"/>
  <c r="K24" i="1"/>
  <c r="J24" i="1"/>
  <c r="K23" i="1"/>
  <c r="J23" i="1"/>
  <c r="K22" i="1"/>
  <c r="J22" i="1"/>
  <c r="K21" i="1"/>
  <c r="J21" i="1"/>
  <c r="K20" i="1"/>
  <c r="J20" i="1"/>
  <c r="K19" i="1"/>
  <c r="J19" i="1"/>
  <c r="K18" i="1"/>
  <c r="J18" i="1"/>
  <c r="K17" i="1"/>
  <c r="J17" i="1"/>
  <c r="K16" i="1"/>
  <c r="J16" i="1"/>
  <c r="K15" i="1"/>
  <c r="J15" i="1"/>
  <c r="K14" i="1"/>
  <c r="J14" i="1"/>
  <c r="K13" i="1"/>
  <c r="J13" i="1"/>
  <c r="K12" i="1"/>
  <c r="J12" i="1"/>
  <c r="K11" i="1"/>
  <c r="J11" i="1"/>
  <c r="K10" i="1"/>
  <c r="J10" i="1"/>
  <c r="K9" i="1"/>
  <c r="J9" i="1"/>
  <c r="K8" i="1"/>
  <c r="J8" i="1"/>
  <c r="K7" i="1"/>
  <c r="J7" i="1"/>
  <c r="K6" i="1"/>
  <c r="J6" i="1"/>
  <c r="K5" i="1"/>
  <c r="J5" i="1"/>
  <c r="K4" i="1"/>
  <c r="J4" i="1"/>
  <c r="K3" i="1"/>
</calcChain>
</file>

<file path=xl/sharedStrings.xml><?xml version="1.0" encoding="utf-8"?>
<sst xmlns="http://schemas.openxmlformats.org/spreadsheetml/2006/main" count="160" uniqueCount="122">
  <si>
    <t>Key Finding Ref</t>
  </si>
  <si>
    <t>Key Findings</t>
  </si>
  <si>
    <t>Impact</t>
  </si>
  <si>
    <t>Recommendation</t>
  </si>
  <si>
    <t>Priority</t>
  </si>
  <si>
    <t>Management Response</t>
  </si>
  <si>
    <t>Responsible Officer</t>
  </si>
  <si>
    <t>Deadline</t>
  </si>
  <si>
    <t>Completed Date</t>
  </si>
  <si>
    <t>Status at Report Date</t>
  </si>
  <si>
    <t>Comments</t>
  </si>
  <si>
    <t>1.1a</t>
  </si>
  <si>
    <r>
      <t xml:space="preserve">The following enhancements were identified:
</t>
    </r>
    <r>
      <rPr>
        <b/>
        <sz val="11"/>
        <rFont val="Calibri"/>
        <family val="2"/>
        <scheme val="minor"/>
      </rPr>
      <t xml:space="preserve">Strategy: </t>
    </r>
    <r>
      <rPr>
        <sz val="11"/>
        <rFont val="Calibri"/>
        <family val="2"/>
        <scheme val="minor"/>
      </rPr>
      <t xml:space="preserve">The regional strategy, ‘One Child, One Approach, One Life: A shared vision, principles for collaborative working through ALNET’ (June 2023) was shared as a final version with relevant service leads within the health board, and to local authority partners (Swansea Council and Neath Port Talbot Council), but we have been unable to evidence its approval
</t>
    </r>
    <r>
      <rPr>
        <b/>
        <sz val="11"/>
        <rFont val="Calibri"/>
        <family val="2"/>
        <scheme val="minor"/>
      </rPr>
      <t>Terms of Reference:</t>
    </r>
    <r>
      <rPr>
        <sz val="11"/>
        <rFont val="Calibri"/>
        <family val="2"/>
        <scheme val="minor"/>
      </rPr>
      <t xml:space="preserve"> we were unable to evidence the approval of the terms of reference for both the ALN Steering Group and the ALN Operational Group; 
</t>
    </r>
    <r>
      <rPr>
        <b/>
        <sz val="11"/>
        <rFont val="Calibri"/>
        <family val="2"/>
        <scheme val="minor"/>
      </rPr>
      <t xml:space="preserve">Meeting Minutes: </t>
    </r>
    <r>
      <rPr>
        <sz val="11"/>
        <rFont val="Calibri"/>
        <family val="2"/>
        <scheme val="minor"/>
      </rPr>
      <t xml:space="preserve">meetings minutes for the ALN Steering Group and ALN Operational Group were sometimes unclear in recording attendance to confirm membership as per the terms of reference; 
</t>
    </r>
    <r>
      <rPr>
        <b/>
        <sz val="11"/>
        <rFont val="Calibri"/>
        <family val="2"/>
        <scheme val="minor"/>
      </rPr>
      <t xml:space="preserve">Reviewing Arrangements: </t>
    </r>
    <r>
      <rPr>
        <sz val="11"/>
        <rFont val="Calibri"/>
        <family val="2"/>
        <scheme val="minor"/>
      </rPr>
      <t xml:space="preserve">There is a need to reflect on current governance arrangements to encapsulate the views of all key partners and ensure that existing documentation sufficiently clarifies key roles and responsibilities; and 
</t>
    </r>
    <r>
      <rPr>
        <b/>
        <sz val="11"/>
        <rFont val="Calibri"/>
        <family val="2"/>
        <scheme val="minor"/>
      </rPr>
      <t>Oversight:</t>
    </r>
    <r>
      <rPr>
        <sz val="11"/>
        <rFont val="Calibri"/>
        <family val="2"/>
        <scheme val="minor"/>
      </rPr>
      <t xml:space="preserve"> Highlight reports are submitted by the PSCG to the QSG, but we have been unable to evidence the escalation of issues through to the QSG or the Management Board to confirm adequate oversight of ALN. A recommendation, regarding sub-group reporting and escalation was identified in our review of ‘Quality and Safety Governance Framework’ (issued May 2023 – Reasonable Assurance) has now been closed as a new reporting template was put in place from July 2023 to allow for escalations to be recorded. However, subsequently the PSCG has identified that further improvement is required with the escalation of key issues. </t>
    </r>
  </si>
  <si>
    <t>Unclear governance arrangements could result in poor decision making and a lock of accountability and oversight.</t>
  </si>
  <si>
    <t xml:space="preserve">To demonstrate effective governance arrangements, the Health Board should ensure that it reviews, assesses, and documents its arrangements regularly to ensure roles and responsibilities are clear, and that the intended outcomes are achieved. </t>
  </si>
  <si>
    <t>M</t>
  </si>
  <si>
    <t>The ALN Steering Group will review and assess current Terms of Reference for the ALN Steering and Operational Groups, the jointly developed strategy, and collaborative governance arrangements around ALN more generally. The review / assessment will focus on the extent to which current arrangements provide clarity regarding roles and responsibilities (including clear accountability arrangements) and thereby enable intended outcomes to be achieved. Improvements will be agreed, and the outcome of this review / assessment will be documented through Steering Group minutes.</t>
  </si>
  <si>
    <t>Director of Therapies &amp; Health Sciences</t>
  </si>
  <si>
    <t>1.1b</t>
  </si>
  <si>
    <t xml:space="preserve">To demonstrate effective governance arrangements, the Health Board should ensure that it evidences approvals within meeting minutes for key decisions, e.g. strategy and terms of reference, and enhances meeting minutes to confirm the attendance or apologies received for members of the ALN Steering Group and ALN Operational Group. </t>
  </si>
  <si>
    <t>ALN Steering Group minutes moving forward will explicitly document approval for key decisions made. ALN Steering Group minutes moving forward will also explicitly document will document attendance and apologies in a way that aligns with the meetings’ terms of reference.</t>
  </si>
  <si>
    <r>
      <rPr>
        <b/>
        <sz val="11"/>
        <rFont val="Calibri"/>
        <family val="2"/>
        <scheme val="minor"/>
      </rPr>
      <t xml:space="preserve">February 2024 (LJC): </t>
    </r>
    <r>
      <rPr>
        <sz val="11"/>
        <rFont val="Calibri"/>
        <family val="2"/>
        <scheme val="minor"/>
      </rPr>
      <t>Confirmation received from DECLO that this action is now complete.</t>
    </r>
  </si>
  <si>
    <t>1.1c</t>
  </si>
  <si>
    <t>ALN Operational Group minutes moving forward will explicitly document approval for key decisions made. ALN Operational Group minutes moving forward will also explicitly document will document attendance and apologies in a way that aligns with the meetings’ terms of reference.</t>
  </si>
  <si>
    <t>DECLO</t>
  </si>
  <si>
    <t>1.1d</t>
  </si>
  <si>
    <t xml:space="preserve">To demonstrate effective governance arrangements, the Health Board should ensure that it clarifies the process for escalation to ensure that the QSG has appropriate oversight of key risks and issues relating to ALN </t>
  </si>
  <si>
    <t>Guidance will be sought from the Director of Corporate Governance regarding how issues from the ALN Steering Group and the Patient Safety and Compliance Group are escalated from these structures to Quality and Safety Group, Quality Safety Committee and Management Board. The intention of this is to raise the organisational visibility of the ALN Act’s statutory requirements and associated risks.</t>
  </si>
  <si>
    <t xml:space="preserve">Director of Therapies &amp; Health Sciences
Director of Corporate Governance
</t>
  </si>
  <si>
    <r>
      <rPr>
        <b/>
        <sz val="11"/>
        <rFont val="Calibri"/>
        <family val="2"/>
        <scheme val="minor"/>
      </rPr>
      <t xml:space="preserve">April 2024 (LJ): </t>
    </r>
    <r>
      <rPr>
        <sz val="11"/>
        <rFont val="Calibri"/>
        <family val="2"/>
        <scheme val="minor"/>
      </rPr>
      <t>There has been recent escalation of issues from PSCG to Q&amp;S Group - issue resolved.</t>
    </r>
  </si>
  <si>
    <t>1.1e</t>
  </si>
  <si>
    <t>Existing controls within the Health Board’s risk register may have to be amended to reflect the current reporting structure noting that thrice-yearly updates should be provided to the Quality &amp; Safety Committee).</t>
  </si>
  <si>
    <t>The Health Board Risk Register ALN risk will be amended to reflect controls in place.</t>
  </si>
  <si>
    <t xml:space="preserve">Despite Welsh Government providing documented guidance to assist with complying with the Act, e.g. the ALN Code, the DECLO advised that there have been different interpretations of the process nationally. </t>
  </si>
  <si>
    <t xml:space="preserve">Process being managed inconsistently which are not compliant with the ALN Act and cause confusion to staff and partners.
Roles and responsibilities are unclear resulting in a lack of accountability and oversight. </t>
  </si>
  <si>
    <t>Existing draft guidance should be reviewed to ensure it clearly outlines the process to ensure compliance with the ALN Act.</t>
  </si>
  <si>
    <t>All draft guidance documents to be finalised or reviewed and revised as necessary to ensure documents are clear and that they align with the requirements of the ALN Act.</t>
  </si>
  <si>
    <t>To provide consistency and clarity in complying with the ALN Act, a number of policies and procedures have been developed in conjunction with the health board’s partners, but have not been finalised.</t>
  </si>
  <si>
    <t>Guidance should be finalised and approved by an appropriate forum, communicated to all key individuals involved in the process, and subject to a regular review with the date recorded.</t>
  </si>
  <si>
    <t>On completion, all guidance documents / Standard Operating Procedures will be brought to the ALN Steering Group via the Operational Group for approval and for direction regarding any other fora at which approval is required. Approval / ratification will then be sought through the appropriate forum as needed. Review arrangements and the mechanism for review for all documents will be formally documented.</t>
  </si>
  <si>
    <t>Director of Therapies &amp; Health Sciences
DECLO</t>
  </si>
  <si>
    <t xml:space="preserve">There is regular engagement with operational services to ensure that staff are kept updated with changes in relation to the Act, but there is no central repository to store all key information relating to ALN to ensure it is easily accessible for staff </t>
  </si>
  <si>
    <t>All guidance and any key updates should be stored in a centralised location to ensure it is easily accessible for staff.</t>
  </si>
  <si>
    <t>A centralised location accessible to all relevant staff will be established and documents will be saved to this. Information about this will be shared with relevant staff. A mechanism will be established for ensuring that this resource receptacle remains up to date.</t>
  </si>
  <si>
    <t>3.1a</t>
  </si>
  <si>
    <t>A project plan was developed to provide focus on key deliverables to support implementation of the ALN Act for 2022/23 academic year detailing 15 workstreams. However, the ALN Project Manager post has been vacant since August 2023 that has resulted in the plan not being updated since June 2023, which recorded that 50% of activities within the workstreams had been undertaken.</t>
  </si>
  <si>
    <t xml:space="preserve">Failure to deliver key priorities resulting in the health board’s duties under the Act not being fulfilled. 
Children and young people not getting the support required leading to poor outcomes. 
</t>
  </si>
  <si>
    <t>Establishing progress with the workstreams contained in the project plan (2022/23) so that any outstanding activities can be transferred to the new workplan.</t>
  </si>
  <si>
    <t>H</t>
  </si>
  <si>
    <t>Progress with workstreams from the 2022/23 workplan will be established and next steps and associated timescales will be developed and captured as part of the 2023/24 workplan.</t>
  </si>
  <si>
    <t xml:space="preserve">DECLO
Operational Service Leads
</t>
  </si>
  <si>
    <r>
      <rPr>
        <b/>
        <sz val="12"/>
        <rFont val="Calibri"/>
        <family val="2"/>
        <scheme val="minor"/>
      </rPr>
      <t xml:space="preserve">April 2024 (LJ): </t>
    </r>
    <r>
      <rPr>
        <sz val="12"/>
        <rFont val="Calibri"/>
        <family val="2"/>
        <scheme val="minor"/>
      </rPr>
      <t>Task completed with revised workplan approved through ALN Steering Group, 19.4.2024</t>
    </r>
  </si>
  <si>
    <t>3.1b</t>
  </si>
  <si>
    <t>A workplan detailing the key priorities for the 2023/24 academic year has not yet been developed despite it being discussed at ALN Operational Group in May and June 2023.</t>
  </si>
  <si>
    <t>A project workplan with key deliverables for the current academic year (2023/24), that incorporates the shared principles from the regional strategy, ‘One Child, One Approach, One Life: A shared vision, principles for collaborative working through ALNET’, should be developed.</t>
  </si>
  <si>
    <t>A workplan for the 2023/24 school year will be produced. The plan will aim to align with principles from the regional strategy, ‘One Child, One Approach, One Life: A shared vision, principles for collaborative working through ALNET’. However, it must be recognised that this document is itself being reviewed and assessed (see Agreed Management Action 1.1) and may require revision on the basis of this. The 23/24 workplan may therefore not align perfectly with the strategy, reflecting changing priorities.</t>
  </si>
  <si>
    <t>DECLO
Operational Service Leads</t>
  </si>
  <si>
    <t>3.2a</t>
  </si>
  <si>
    <t>The DECLO confirmed that progress with delivery has been impacted in the absence of project management support, and there is no regular monitoring or progress reporting of the delivery of key priorities.</t>
  </si>
  <si>
    <t>There should be regular monitoring of progress with the workplan so key priorities and the strategy’s principles can be evaluated and adjusted if required.</t>
  </si>
  <si>
    <t>Progress on the new workplan will be monitored with regular reports provided to the ALN Steering Group (which meets bi-monthly). The plan will be iterative and will be adjusted as needed as key priorities and principles evolve.</t>
  </si>
  <si>
    <r>
      <rPr>
        <b/>
        <sz val="12"/>
        <rFont val="Calibri"/>
        <family val="2"/>
        <scheme val="minor"/>
      </rPr>
      <t xml:space="preserve">June 2024 (LJ): </t>
    </r>
    <r>
      <rPr>
        <sz val="12"/>
        <rFont val="Calibri"/>
        <family val="2"/>
        <scheme val="minor"/>
      </rPr>
      <t xml:space="preserve">An initial update will be provided to the June 2024 Steering Group meeting. A framework for future updates will also be agreed at this time. The detail and quality of the reporting may be limited until a Project Manager is in post, as this will be reliant on Operational Service Leads working without support. </t>
    </r>
    <r>
      <rPr>
        <b/>
        <sz val="12"/>
        <rFont val="Calibri"/>
        <family val="2"/>
        <scheme val="minor"/>
      </rPr>
      <t xml:space="preserve">A date of 31/07/2024 has been set for further update (LJC)
August 2024 (LJ): </t>
    </r>
    <r>
      <rPr>
        <sz val="12"/>
        <rFont val="Calibri"/>
        <family val="2"/>
        <scheme val="minor"/>
      </rPr>
      <t>An update on the ALN Work Plan was provided to the ALN Steering Group in June 2024. Arrangements for future reporting though the Steering Group were agreed.</t>
    </r>
    <r>
      <rPr>
        <b/>
        <sz val="12"/>
        <rFont val="Calibri"/>
        <family val="2"/>
        <scheme val="minor"/>
      </rPr>
      <t xml:space="preserve">
</t>
    </r>
  </si>
  <si>
    <t>3.2b</t>
  </si>
  <si>
    <t>Previously, a project highlight report was submitted to both the ALN Steering Group and ALN Operational Group. Our review of the July 2023 report identified that there needed to be more alignment in the reporting compared against the project plan, e.g. detailing workstream names. Categorisation of actions should be clearly defined to reflect the current status, e.g. an action recording the quality assurance of IDPs was rated green when the moderation workshop that was addressing this could not proceed and has been re-scheduled for Spring 2024.</t>
  </si>
  <si>
    <t>Once it has been confirmed that data quality is robust, performance reporting of deliverables should be re-introduced within governance arrangements to provide effective oversight of compliance with the Act that clearly defines risks and aligns to the information held within the project plan.</t>
  </si>
  <si>
    <t>Systems and processes will be in place to ensure reportable data regarding Health Boards’ compliance with their duties under the ALN Act from April 2024.
Reports on this data will be available from June 2024 onwards, as until this date there will be insufficient data available for meaningful reporting. Reports will be provided to the ALN Steering Group and to the Patient Safety and Compliance Group relating to all statutory requests for involvement under the Act received by the Health Board from the 1st April 2024 onwards.</t>
  </si>
  <si>
    <t>4.1a</t>
  </si>
  <si>
    <t>External funding was initially provided, but there has been no further financial support as the Welsh Government established the ALN Act with the intention of it being ‘cost neutral’ for NHS organisations. Noting the significant financial challenges facing the health board, there is no corporate funding for ALN, but budget forecasting at Period 5 (2023/24) detailed a year-end overspend of £37,281. The financial risk has been escalated within the health board and as part of ALN reporting.</t>
  </si>
  <si>
    <t xml:space="preserve">The Health Board is unable to meet its duties under the ALN Act resulting in an increase in complaints and Educational Tribunals. 
Children and young people not getting the support required leading to poor outcomes. </t>
  </si>
  <si>
    <t>Assessment of shared resources to provide clear direction and ensure the service is appropriately designed to meet the duties of the Act.</t>
  </si>
  <si>
    <t>Corporate resources required to support effective ALN implementation and to enable compliance have been captured in an SBAR developed by the DECLO and shared with the ALN Steering Group on the 10th October 2023. The Director of Therapies &amp; Health Services is working with the Director of Finance &amp; Performance with the aim of securing the necessary resource, from April 2024.</t>
  </si>
  <si>
    <t>Director of Therapies &amp; Health Sciences
Director of Finance &amp; Performance</t>
  </si>
  <si>
    <t>Assessment of demand and capacity implications of the ALN Act for Children's Therapies services will be carried out to provide clear direction and ensure  services are appropriately designed to meet the duties of the Act</t>
  </si>
  <si>
    <t>Head of Speech &amp; Language Therapy</t>
  </si>
  <si>
    <t>4.1b</t>
  </si>
  <si>
    <t>Workforce capacity is limited within the health board to assist with the additional demands resulting from the Act impacting on the ability to provide robust business continuity arrangements in the absence of key staff, e.g. ALN Administrative Assistant and DECLO. This was recently discussed at ALN Steering Group (October 2023) and concluded that the Director of Therapies &amp; Health Sciences will discuss with financial leads.</t>
  </si>
  <si>
    <t>Putting in place appropriate measures to provide cover in the absence of key ALN staff.</t>
  </si>
  <si>
    <t>A contingency plan will be developed to clarify roles and responsibilities in the event of key corporate ALN staff being absent (specifically, the DECLO and the ALN Administrative Assistant) and articulating any associated risks.</t>
  </si>
  <si>
    <t>4.1c</t>
  </si>
  <si>
    <t>The DECLO is a shared resource employed across three health boards, but we were unable to obtain documentation to confirm the agreement for the recharge.</t>
  </si>
  <si>
    <t>The written agreement that records the basis for the DECLO’s salary recharge should be retained in a central location.</t>
  </si>
  <si>
    <t>There will be liaison between Swansea Bay, Hywel Dda and Powys Health Boards to formally document the agreement that the DECLO post for the three Health Boards, hosted by Swansea Bay University Health Board, is jointly funded by the three Health Boards with salary recharge arrangements in place.</t>
  </si>
  <si>
    <t>5.1a</t>
  </si>
  <si>
    <t xml:space="preserve">In March 2023, a full staff survey was issued to determine confidence and competence levels around ALN within the Speech and Language Therapy department. Other operational services impacted by ALN have not undertaken a similar analysis. 
In September 2023, the ALN Operational Group (that includes representatives from operational services within the health board and Education partners) discussed the revised operational processes where NHS professionals are invited to person-centred meetings, provide information to assist local authorities’ decision-making and for inclusion of services and treatments in the Individual Development Plan. The DECLO asked Group members for assurance that training is being cascaded across all relevant operational services. Confirmation has not been provided from all attendees. </t>
  </si>
  <si>
    <t xml:space="preserve">Without a clear assessment, or appropriate detail of requirements, there could be inconsistencies in the training of staff.
Failure to comply with the ALN Act resulting in poor outcomes for children and young people with ALN. 
</t>
  </si>
  <si>
    <t>Analysis should be undertaken to identify where there are any gaps in ALN training, e.g. for new members of staff so that appropriate provision can be put in place to allow them to effectively carry out their role.</t>
  </si>
  <si>
    <t>An audit will be carried out to assess the knowledge and confidence of all relevant operational staff from services impacted by the ALN Act that provides assurance that they are able to effectively carry out their role.</t>
  </si>
  <si>
    <t>5.1b</t>
  </si>
  <si>
    <t>Following this audit, a plan will be developed setting out the actions required to address current gaps in the knowledge and confidence of staff. A regular process to assess staff’s knowledge and confidence will be developed.</t>
  </si>
  <si>
    <t>5.1c</t>
  </si>
  <si>
    <t>An ‘ALN Induction Pack’ will be developed, comprising resources to be provided to new staff that ensures they are able to effectively carry out their role.</t>
  </si>
  <si>
    <t>Reporting to the Quality &amp; Safety Committee (July 2022) noted that there had been engagement with SNAP Cymru, a national charity who provides advocacy and facilitates dispute resolution, which could assist in incorporating the perspectives of children, young people, and their parents or carers into the Health Board’s planning around ALN. Yet there have been limited opportunities provided for children and young people with ALN to engage and influence on planning and processes to comply with the ALN Code. The health board’s website details, “we are currently working on an effective mechanism by which to seek parent carer feedback throughout the school year 2023/2024”</t>
  </si>
  <si>
    <t>Develop a mechanism to ensure there is appropriate engagement with children and young people with ALN, and that feedback is incorporated within ALN planning and processes.</t>
  </si>
  <si>
    <t>Mechanisms to ensure that the voices of children and young people with ALN and their parents / carers will be developed, with a clear plan in place to achieve agreed outcomes. This will be built into the ALN workplan.</t>
  </si>
  <si>
    <t>5.3ai</t>
  </si>
  <si>
    <t>Despite efforts, data quality is currently poor. Further development is required, but capacity is currently limited to enable this, which could impact reporting to Welsh Government on compliance with some of the national key performance indicators when these are finalised</t>
  </si>
  <si>
    <t>Clear timescales should be agreed when further developments to the data infrastructure can be undertaken along with putting in place an effective outcomes framework (noting that the latter has not been a priority due to the other demands required by the Act). These should be recorded within the project delivery workplan.</t>
  </si>
  <si>
    <t>Subject to the outcome of the Digital Prioritisation Process, it is anticipated that the data infrastructure required to ensure reliable data regarding the Health Board’s compliance with its statutory duties will be in place to enable reporting from April 2024.</t>
  </si>
  <si>
    <t>Director of Therapies &amp; Health Sciences
Director of Digital</t>
  </si>
  <si>
    <t>5.3aii</t>
  </si>
  <si>
    <t>Measurement of outcomes and experience will be brought to the ALN Steering Group as an agenda item for consideration and agreement of ways forward, linking to partnership and national work as appropriate.</t>
  </si>
  <si>
    <t>5.3b</t>
  </si>
  <si>
    <t>During our review, staff were unclear how long documentation in relation to ALN needed to be retained for</t>
  </si>
  <si>
    <t>Any changes to the data infrastructure should incorporate agreed data retention periods. If this is not possible, these should be clearly communicated to staff to ensure that ALN documentation is not retained for longer than necessary.</t>
  </si>
  <si>
    <t>As part of finalising the ALN data infrastructure, clarity will be provided regarding data retention requirements. This will be informed by engagement with Information Governance colleagues</t>
  </si>
  <si>
    <t>DECLO
Information Governance Team</t>
  </si>
  <si>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This matter is being progressed collaboratively with neighbouring Health Boards. It is anticipated that this will be completed by the end of September 2024. </t>
    </r>
    <r>
      <rPr>
        <b/>
        <sz val="11"/>
        <rFont val="Calibri"/>
        <family val="2"/>
        <scheme val="minor"/>
      </rPr>
      <t>A date of 30/09/2024 has been set for further update (LJC).</t>
    </r>
    <r>
      <rPr>
        <sz val="11"/>
        <rFont val="Calibri"/>
        <family val="2"/>
        <scheme val="minor"/>
      </rPr>
      <t xml:space="preserve">                                                                  </t>
    </r>
    <r>
      <rPr>
        <b/>
        <sz val="11"/>
        <color rgb="FFFF0000"/>
        <rFont val="Calibri"/>
        <family val="2"/>
        <scheme val="minor"/>
      </rPr>
      <t>October 2024 (LJ): action  completed.</t>
    </r>
    <r>
      <rPr>
        <sz val="11"/>
        <color rgb="FFFF0000"/>
        <rFont val="Calibri"/>
        <family val="2"/>
        <scheme val="minor"/>
      </rPr>
      <t xml:space="preserve">  Data retention for the ALN App, which captures data required for statutory reporting, has been set at 5 years. The App is not a clinical record and therefore retention periods for clinical records do not apply. 
The data retention period for the App will be reviewed by September 2026.  The review will be informed by Welsh Government reporting requirements which are expected to be in place by this date.</t>
    </r>
    <r>
      <rPr>
        <sz val="11"/>
        <rFont val="Calibri"/>
        <family val="2"/>
        <scheme val="minor"/>
      </rPr>
      <t xml:space="preserve"> </t>
    </r>
    <r>
      <rPr>
        <sz val="11"/>
        <color rgb="FFFF0000"/>
        <rFont val="Calibri"/>
        <family val="2"/>
        <scheme val="minor"/>
      </rPr>
      <t xml:space="preserve"> This will be captured in the updated SOP and in a DPIA for the App.</t>
    </r>
  </si>
  <si>
    <r>
      <rPr>
        <b/>
        <sz val="11"/>
        <rFont val="Calibri"/>
        <family val="2"/>
        <scheme val="minor"/>
      </rPr>
      <t xml:space="preserve">June 2024 (LJ): </t>
    </r>
    <r>
      <rPr>
        <sz val="11"/>
        <rFont val="Calibri"/>
        <family val="2"/>
        <scheme val="minor"/>
      </rPr>
      <t xml:space="preserve">Work to complete this action has been impacted by operational/resource pressures. It is now envisaged that this will be completed by November 2024. </t>
    </r>
    <r>
      <rPr>
        <b/>
        <sz val="11"/>
        <rFont val="Calibri"/>
        <family val="2"/>
        <scheme val="minor"/>
      </rPr>
      <t xml:space="preserve">A date of 30/11/2024 has been set for further update (LJC) </t>
    </r>
    <r>
      <rPr>
        <sz val="11"/>
        <rFont val="Calibri"/>
        <family val="2"/>
        <scheme val="minor"/>
      </rPr>
      <t xml:space="preserve">                                                                                                                                                                                                                                                                                                                                      </t>
    </r>
    <r>
      <rPr>
        <b/>
        <sz val="11"/>
        <color rgb="FFFF0000"/>
        <rFont val="Calibri"/>
        <family val="2"/>
        <scheme val="minor"/>
      </rPr>
      <t>November 2024 (LJ)</t>
    </r>
    <r>
      <rPr>
        <sz val="11"/>
        <color rgb="FFFF0000"/>
        <rFont val="Calibri"/>
        <family val="2"/>
        <scheme val="minor"/>
      </rPr>
      <t>: This discussion was scheduled for the September 2024 ALN Steering Group which was cancelled.  It has been agenda'd for the next ALN Steering Group meeting, initially scheduled for Npbember but now rescheduled for the 5th December 2024.  Preliminary discussion between the DECLO and Local Authoruty leads reagrding this issue has taken place to enable focused and productive discussion at Steering Group and agreement of next steps.</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</si>
  <si>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A timetable has been mapped to review and update all relevant SOPs and guidance documents, and take them through the Operation and Steering Group for review and sign-off. It is now envisaged that this action will be complete by the end of January 2025. </t>
    </r>
    <r>
      <rPr>
        <b/>
        <sz val="11"/>
        <rFont val="Calibri"/>
        <family val="2"/>
        <scheme val="minor"/>
      </rPr>
      <t xml:space="preserve">A date of 31/01/2025 has been set for further update (LJC)                                            </t>
    </r>
    <r>
      <rPr>
        <b/>
        <sz val="11"/>
        <color rgb="FFFF0000"/>
        <rFont val="Calibri"/>
        <family val="2"/>
        <scheme val="minor"/>
      </rPr>
      <t xml:space="preserve">November 2024 (LJ): </t>
    </r>
    <r>
      <rPr>
        <sz val="11"/>
        <color rgb="FFFF0000"/>
        <rFont val="Calibri"/>
        <family val="2"/>
        <scheme val="minor"/>
      </rPr>
      <t>SOP regarding Health Board involvement in appeals to Education Tribunal Wales has been shared and amended.  Discussion with Swansea LA Lead Officer required before finalisation - on track.  SOP regarding Health Board involvement in Person-Centred Planning processes (through which key statutory duties are fulfilled) remains on track for completion by 31/01/2025.</t>
    </r>
    <r>
      <rPr>
        <sz val="11"/>
        <rFont val="Calibri"/>
        <family val="2"/>
        <scheme val="minor"/>
      </rPr>
      <t xml:space="preserve">  </t>
    </r>
    <r>
      <rPr>
        <sz val="11"/>
        <color rgb="FFFF0000"/>
        <rFont val="Calibri"/>
        <family val="2"/>
        <scheme val="minor"/>
      </rPr>
      <t>Guidance documents for staff have been shared and feedback sought theough the ALN Operational Group - these can now be treated as final.</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</si>
  <si>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June 2024 (LJ):</t>
    </r>
    <r>
      <rPr>
        <sz val="11"/>
        <rFont val="Calibri"/>
        <family val="2"/>
        <scheme val="minor"/>
      </rPr>
      <t xml:space="preserve"> A timetable has been mapped to review and update all relevant SOPs and guidance documents. They will subsequently be reviewed and signed-off via the Operation and Steering Group, and any other fora deemed appropriate. It is now envisaged that this action will be complete by the end of March 2024. </t>
    </r>
    <r>
      <rPr>
        <b/>
        <sz val="11"/>
        <rFont val="Calibri"/>
        <family val="2"/>
        <scheme val="minor"/>
      </rPr>
      <t xml:space="preserve">A date of 31/03/2025 has been set for further update (LJC) </t>
    </r>
    <r>
      <rPr>
        <sz val="11"/>
        <rFont val="Calibri"/>
        <family val="2"/>
        <scheme val="minor"/>
      </rPr>
      <t xml:space="preserve">
</t>
    </r>
    <r>
      <rPr>
        <b/>
        <sz val="11"/>
        <color rgb="FFFF0000"/>
        <rFont val="Calibri"/>
        <family val="2"/>
        <scheme val="minor"/>
      </rPr>
      <t>November 2024 (LJ)</t>
    </r>
    <r>
      <rPr>
        <sz val="11"/>
        <color rgb="FFFF0000"/>
        <rFont val="Calibri"/>
        <family val="2"/>
        <scheme val="minor"/>
      </rPr>
      <t>: finalised documents will be brought to the Health Biard ALN Steering Grouip for approval.  Progress remains on track.</t>
    </r>
  </si>
  <si>
    <r>
      <rPr>
        <b/>
        <sz val="11"/>
        <rFont val="Calibri"/>
        <family val="2"/>
        <scheme val="minor"/>
      </rPr>
      <t xml:space="preserve">June 2024 (LJ): </t>
    </r>
    <r>
      <rPr>
        <sz val="11"/>
        <rFont val="Calibri"/>
        <family val="2"/>
        <scheme val="minor"/>
      </rPr>
      <t xml:space="preserve">This will be completed following the appointment of a Project Manager. It is now envisaged that this action will be complete by the end of March 2025. </t>
    </r>
    <r>
      <rPr>
        <b/>
        <sz val="11"/>
        <rFont val="Calibri"/>
        <family val="2"/>
        <scheme val="minor"/>
      </rPr>
      <t xml:space="preserve">A date of 31/03/2025 has been set for further update (LJC) </t>
    </r>
    <r>
      <rPr>
        <sz val="11"/>
        <rFont val="Calibri"/>
        <family val="2"/>
        <scheme val="minor"/>
      </rPr>
      <t xml:space="preserve">                                                                                              </t>
    </r>
    <r>
      <rPr>
        <b/>
        <sz val="11"/>
        <color rgb="FFFF0000"/>
        <rFont val="Calibri"/>
        <family val="2"/>
        <scheme val="minor"/>
      </rPr>
      <t>November 2024 (LJ):</t>
    </r>
    <r>
      <rPr>
        <sz val="11"/>
        <color rgb="FFFF0000"/>
        <rFont val="Calibri"/>
        <family val="2"/>
        <scheme val="minor"/>
      </rPr>
      <t xml:space="preserve"> all key documents will be saved to a centralised location as per the above.  Actioin remains on track.</t>
    </r>
  </si>
  <si>
    <r>
      <rPr>
        <b/>
        <sz val="12"/>
        <rFont val="Calibri"/>
        <family val="2"/>
        <scheme val="minor"/>
      </rPr>
      <t xml:space="preserve">April 2024 (LJ): </t>
    </r>
    <r>
      <rPr>
        <sz val="12"/>
        <rFont val="Calibri"/>
        <family val="2"/>
        <scheme val="minor"/>
      </rPr>
      <t xml:space="preserve">Task will not be completed by deadline due to ongoing challenges securing engagement from Digital services who have competing priorities.  Revised deadline to be provided at next update.
</t>
    </r>
    <r>
      <rPr>
        <b/>
        <sz val="12"/>
        <rFont val="Calibri"/>
        <family val="2"/>
        <scheme val="minor"/>
      </rPr>
      <t xml:space="preserve">June 2024 (LJ): </t>
    </r>
    <r>
      <rPr>
        <sz val="12"/>
        <rFont val="Calibri"/>
        <family val="2"/>
        <scheme val="minor"/>
      </rPr>
      <t xml:space="preserve">With digital support in place by July 2024, it is anticipated that the necessary digital infrastructure will be in place by the end of September 2024. Activity will then be required to ensure that this is reliably used by Operational Services. Systems and processes to ensure reportable data anticipated to be in place by the end of December 2024, with initial data available for reporting by the end of March 2025. </t>
    </r>
    <r>
      <rPr>
        <b/>
        <sz val="12"/>
        <rFont val="Calibri"/>
        <family val="2"/>
        <scheme val="minor"/>
      </rPr>
      <t xml:space="preserve">A date of 30/09/2024 has been set for further update (LJC).                                                                                                           October 2024 (LJ): Progress is on track. </t>
    </r>
    <r>
      <rPr>
        <sz val="12"/>
        <rFont val="Calibri"/>
        <family val="2"/>
        <scheme val="minor"/>
      </rPr>
      <t xml:space="preserve"> A digital infrastructure has now been developed that will enable the Health Board to report its complliance with duties undet the ALN Act.  Final 'snags' are currently being worked through and work is in train with Education partners and Health Board colleagues to support operationalisation from the start of January 2025.  A date of 31.12.2024 has been set for a further update.      </t>
    </r>
    <r>
      <rPr>
        <sz val="12"/>
        <color rgb="FFFF0000"/>
        <rFont val="Calibri"/>
        <family val="2"/>
        <scheme val="minor"/>
      </rPr>
      <t xml:space="preserve">                                                                    </t>
    </r>
    <r>
      <rPr>
        <b/>
        <sz val="12"/>
        <color rgb="FFFF0000"/>
        <rFont val="Calibri"/>
        <family val="2"/>
        <scheme val="minor"/>
      </rPr>
      <t>November 2024 (LJ)</t>
    </r>
    <r>
      <rPr>
        <sz val="12"/>
        <color rgb="FFFF0000"/>
        <rFont val="Calibri"/>
        <family val="2"/>
        <scheme val="minor"/>
      </rPr>
      <t>: progress remains on track for a 'launch' of the new digital infrastructure for reporting on Health Board compliance from the start of January 2025, with initial reporting available by the end of March 2025.  Significant preparedness work has been taking place, co-ordinated through the ALN Operational Group.</t>
    </r>
  </si>
  <si>
    <r>
      <rPr>
        <b/>
        <sz val="12"/>
        <rFont val="Calibri"/>
        <family val="2"/>
        <scheme val="minor"/>
      </rPr>
      <t xml:space="preserve">April 2024 (LJ): </t>
    </r>
    <r>
      <rPr>
        <sz val="12"/>
        <rFont val="Calibri"/>
        <family val="2"/>
        <scheme val="minor"/>
      </rPr>
      <t>Confirmation that resource required has been secured.</t>
    </r>
  </si>
  <si>
    <r>
      <rPr>
        <b/>
        <sz val="12"/>
        <rFont val="Calibri"/>
        <family val="2"/>
        <scheme val="minor"/>
      </rPr>
      <t>June 2024 (LJ):</t>
    </r>
    <r>
      <rPr>
        <sz val="12"/>
        <rFont val="Calibri"/>
        <family val="2"/>
        <scheme val="minor"/>
      </rPr>
      <t xml:space="preserve"> Activity ongoing. On Track for delivery as planned.                                                 </t>
    </r>
    <r>
      <rPr>
        <b/>
        <sz val="12"/>
        <color rgb="FFFF0000"/>
        <rFont val="Calibri"/>
        <family val="2"/>
        <scheme val="minor"/>
      </rPr>
      <t>November 2025 (LJ):</t>
    </r>
    <r>
      <rPr>
        <sz val="12"/>
        <color rgb="FFFF0000"/>
        <rFont val="Calibri"/>
        <family val="2"/>
        <scheme val="minor"/>
      </rPr>
      <t xml:space="preserve"> initial demand / capacity analysis has been undertaken as planned.  SBAR report has been produced.  It has been dhared with the ALN Operational Group and will  to be shared with ALN Steering Group for agreement of next steps.</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</si>
  <si>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This has been discussed, and is being progressed by the Director of Therapies &amp; Health Sciences. It is envisaged this this will now be completed by the end of November 2024. </t>
    </r>
    <r>
      <rPr>
        <b/>
        <sz val="11"/>
        <rFont val="Calibri"/>
        <family val="2"/>
        <scheme val="minor"/>
      </rPr>
      <t xml:space="preserve">A date of 30/11/2024 has been set for further update (LJC).                  </t>
    </r>
    <r>
      <rPr>
        <b/>
        <sz val="11"/>
        <color rgb="FFFF0000"/>
        <rFont val="Calibri"/>
        <family val="2"/>
        <scheme val="minor"/>
      </rPr>
      <t>November 2024 (LJ):</t>
    </r>
    <r>
      <rPr>
        <sz val="11"/>
        <color rgb="FFFF0000"/>
        <rFont val="Calibri"/>
        <family val="2"/>
        <scheme val="minor"/>
      </rPr>
      <t xml:space="preserve"> liaison has now taken place between the three Health Boards tio firnalise this agreement.  Responses  to enable formalisation are currently awaited.</t>
    </r>
    <r>
      <rPr>
        <sz val="11"/>
        <rFont val="Calibri"/>
        <family val="2"/>
        <scheme val="minor"/>
      </rPr>
      <t xml:space="preserve">
</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</si>
  <si>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June 2024 (LJ):</t>
    </r>
    <r>
      <rPr>
        <sz val="11"/>
        <rFont val="Calibri"/>
        <family val="2"/>
        <scheme val="minor"/>
      </rPr>
      <t xml:space="preserve"> The DECLO will meet with the Leads for Therapies, Health Visiting and Community Paediatrics to agree next steps, before the matter is then discussed at the August meeting of the ALN Operational Group. The process itself will require Project Management support to progress. It is envisaged this this will now be completed by the end of November 2024. </t>
    </r>
    <r>
      <rPr>
        <b/>
        <sz val="11"/>
        <rFont val="Calibri"/>
        <family val="2"/>
        <scheme val="minor"/>
      </rPr>
      <t xml:space="preserve">A date of 30/11/2024 has been set for further update (LJC).                                         </t>
    </r>
    <r>
      <rPr>
        <b/>
        <sz val="11"/>
        <color rgb="FFFF0000"/>
        <rFont val="Calibri"/>
        <family val="2"/>
        <scheme val="minor"/>
      </rPr>
      <t>November 2024 (LJ):</t>
    </r>
    <r>
      <rPr>
        <sz val="11"/>
        <color rgb="FFFF0000"/>
        <rFont val="Calibri"/>
        <family val="2"/>
        <scheme val="minor"/>
      </rPr>
      <t xml:space="preserve"> a staff knowledge and confidence MS Forms survey was developed by the DECLO woith support from relevant operational staff.  The survey has been disseminated to staff and results have provided rich and informative information regarding gaps in knowledge and confidence, to inform actions below.</t>
    </r>
    <r>
      <rPr>
        <sz val="11"/>
        <rFont val="Calibri"/>
        <family val="2"/>
        <scheme val="minor"/>
      </rPr>
      <t xml:space="preserve">
</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</si>
  <si>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This will follow the completion of the action set out at 5.1a above. It is envisaged this this will now be completed by the end of January 2025. </t>
    </r>
    <r>
      <rPr>
        <b/>
        <sz val="11"/>
        <rFont val="Calibri"/>
        <family val="2"/>
        <scheme val="minor"/>
      </rPr>
      <t xml:space="preserve">A date of 31/01/2025 has been set for further update (LJC).                                                                                         </t>
    </r>
    <r>
      <rPr>
        <b/>
        <sz val="11"/>
        <color rgb="FFFF0000"/>
        <rFont val="Calibri"/>
        <family val="2"/>
        <scheme val="minor"/>
      </rPr>
      <t xml:space="preserve">November 2024 (LJ): </t>
    </r>
    <r>
      <rPr>
        <sz val="11"/>
        <color rgb="FFFF0000"/>
        <rFont val="Calibri"/>
        <family val="2"/>
        <scheme val="minor"/>
      </rPr>
      <t>next steps to be agreed through the ALN Operational Group, 5.12.24.  Progress is on track.</t>
    </r>
    <r>
      <rPr>
        <sz val="11"/>
        <rFont val="Calibri"/>
        <family val="2"/>
        <scheme val="minor"/>
      </rPr>
      <t xml:space="preserve">
</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</si>
  <si>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This will follow the completion of the action set out at 5.1a and 5.1b above. It is envisaged this this will now be completed by the end of March 2025. </t>
    </r>
    <r>
      <rPr>
        <b/>
        <sz val="11"/>
        <rFont val="Calibri"/>
        <family val="2"/>
        <scheme val="minor"/>
      </rPr>
      <t xml:space="preserve">A date of 31/03/2025 has been set for further update (LJC).                                                                   </t>
    </r>
    <r>
      <rPr>
        <b/>
        <sz val="11"/>
        <color rgb="FFFF0000"/>
        <rFont val="Calibri"/>
        <family val="2"/>
        <scheme val="minor"/>
      </rPr>
      <t xml:space="preserve">November 2024 (LJ): </t>
    </r>
    <r>
      <rPr>
        <sz val="11"/>
        <color rgb="FFFF0000"/>
        <rFont val="Calibri"/>
        <family val="2"/>
        <scheme val="minor"/>
      </rPr>
      <t xml:space="preserve">next steps to be agreed through the ALN Operational Group, 5.12.24.  Progress is on track.      </t>
    </r>
    <r>
      <rPr>
        <sz val="11"/>
        <rFont val="Calibri"/>
        <family val="2"/>
        <scheme val="minor"/>
      </rPr>
      <t xml:space="preserve">                                                                   
</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</si>
  <si>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Activity in this area is ongoing, but would benefit from Project Management capacity in order to progress further. It is envisaged this this will now be completed by the end of December 2024. </t>
    </r>
    <r>
      <rPr>
        <b/>
        <sz val="11"/>
        <rFont val="Calibri"/>
        <family val="2"/>
        <scheme val="minor"/>
      </rPr>
      <t>A date of 31/12/2024 has been set for further update (LJC).</t>
    </r>
    <r>
      <rPr>
        <sz val="11"/>
        <rFont val="Calibri"/>
        <family val="2"/>
        <scheme val="minor"/>
      </rPr>
      <t xml:space="preserve">                       </t>
    </r>
    <r>
      <rPr>
        <b/>
        <sz val="11"/>
        <color rgb="FFFF0000"/>
        <rFont val="Calibri"/>
        <family val="2"/>
        <scheme val="minor"/>
      </rPr>
      <t>November 2024 (LJ):</t>
    </r>
    <r>
      <rPr>
        <sz val="11"/>
        <color rgb="FFFF0000"/>
        <rFont val="Calibri"/>
        <family val="2"/>
        <scheme val="minor"/>
      </rPr>
      <t xml:space="preserve"> links e have been established with parent / carer forums in both Neath Port Talbot and Swansea to ensure that there uis a vehcile for the Health Board to hear their voices.  However,  it should be noted until Project Management capacity is in place the level of engagement with these forums is limited due to competing pressures.</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</si>
  <si>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With digital support in place by July 2024, it is anticipated that the necessary digital infrastructure will be in place by the end of September 2024. Activity will then be required to ensure that this is reliably used by Operational Services. Systems and processes to ensure reportable data anticipated to be in place by the end of December 2024, with initial data available for reporting by the end of March 2025. </t>
    </r>
    <r>
      <rPr>
        <b/>
        <sz val="11"/>
        <rFont val="Calibri"/>
        <family val="2"/>
        <scheme val="minor"/>
      </rPr>
      <t xml:space="preserve">A date of 30/09/2024 has been set for further update (LJC).                                                                                                         October 2024 (LJ): Progress is on track.  </t>
    </r>
    <r>
      <rPr>
        <sz val="11"/>
        <rFont val="Calibri"/>
        <family val="2"/>
        <scheme val="minor"/>
      </rPr>
      <t xml:space="preserve">A digital infrastructure has now been developed that will enable the Health Board to report its complliance with duties undet the ALN Act.  Final 'snags' are currently being worked through and wotk is in train with Education partners and Health Board colleagues to support operationalisation from the start of January 2025.  </t>
    </r>
    <r>
      <rPr>
        <b/>
        <sz val="11"/>
        <rFont val="Calibri"/>
        <family val="2"/>
        <scheme val="minor"/>
      </rPr>
      <t xml:space="preserve">A date of 31.12.2024 has been set for a further update.   </t>
    </r>
    <r>
      <rPr>
        <b/>
        <sz val="11"/>
        <color rgb="FFFF0000"/>
        <rFont val="Calibri"/>
        <family val="2"/>
        <scheme val="minor"/>
      </rPr>
      <t xml:space="preserve">                                                        November 2024 (LJ): </t>
    </r>
    <r>
      <rPr>
        <sz val="11"/>
        <color rgb="FFFF0000"/>
        <rFont val="Calibri"/>
        <family val="2"/>
        <scheme val="minor"/>
      </rPr>
      <t>the digital infrastructure (ALN App and linked MS Forms) is now in place - action completed.  As noted at L15, operational processes to ensure this infrastructure is used appropriately, leading to accurate data, is ongoing with plans for a 'launch' in January 2025.</t>
    </r>
    <r>
      <rPr>
        <sz val="11"/>
        <rFont val="Calibri"/>
        <family val="2"/>
        <scheme val="minor"/>
      </rPr>
      <t xml:space="preserve">
</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</si>
  <si>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This matter will be considered at the September 2024 meeting of the ALN Operational Group, and escalated to the Steering Group in November 2024. </t>
    </r>
    <r>
      <rPr>
        <b/>
        <sz val="11"/>
        <rFont val="Calibri"/>
        <family val="2"/>
        <scheme val="minor"/>
      </rPr>
      <t xml:space="preserve">A date of 30/11/2024 has been set for further update (LJC).                                                                     </t>
    </r>
    <r>
      <rPr>
        <b/>
        <sz val="11"/>
        <color rgb="FFFF0000"/>
        <rFont val="Calibri"/>
        <family val="2"/>
        <scheme val="minor"/>
      </rPr>
      <t>November 2024 (LJ):</t>
    </r>
    <r>
      <rPr>
        <sz val="11"/>
        <color rgb="FFFF0000"/>
        <rFont val="Calibri"/>
        <family val="2"/>
        <scheme val="minor"/>
      </rPr>
      <t xml:space="preserve"> there has been further slippage agsinst this action due to need to prioritise discussion of operational process development in recent ALN Operational Group meetings.  The action will be completed by </t>
    </r>
    <r>
      <rPr>
        <b/>
        <sz val="11"/>
        <color rgb="FFFF0000"/>
        <rFont val="Calibri"/>
        <family val="2"/>
        <scheme val="minor"/>
      </rPr>
      <t>31/03/2025.</t>
    </r>
    <r>
      <rPr>
        <sz val="11"/>
        <rFont val="Calibri"/>
        <family val="2"/>
        <scheme val="minor"/>
      </rPr>
      <t xml:space="preserve">
</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</si>
  <si>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This action will be progressed once the Project Manager is in post. It is envisaged this this will now be completed by the end of January 2025. </t>
    </r>
    <r>
      <rPr>
        <b/>
        <sz val="11"/>
        <rFont val="Calibri"/>
        <family val="2"/>
        <scheme val="minor"/>
      </rPr>
      <t xml:space="preserve">A date of 31/01/2025 has been set for further update (LJC).                                                                          </t>
    </r>
    <r>
      <rPr>
        <b/>
        <sz val="11"/>
        <color rgb="FFFF0000"/>
        <rFont val="Calibri"/>
        <family val="2"/>
        <scheme val="minor"/>
      </rPr>
      <t xml:space="preserve">November 2025 (LJ): </t>
    </r>
    <r>
      <rPr>
        <sz val="11"/>
        <color rgb="FFFF0000"/>
        <rFont val="Calibri"/>
        <family val="2"/>
        <scheme val="minor"/>
      </rPr>
      <t>prelimiary discussion has taken place between the DECLOs in Wales regarding arrangements for some level of cross-cover.  Administrative cover challenges have been mitigated by the developmenbt of an ALN digital infrastructure.  Overall, activity remains on track.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</si>
</sst>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2"/>
      <color theme="0"/>
      <name val="Calibri"/>
      <family val="2"/>
      <scheme val="minor"/>
    </font>
    <font>
      <sz val="11"/>
      <name val="Calibri"/>
      <family val="2"/>
      <scheme val="minor"/>
    </font>
    <font>
      <b/>
      <sz val="11"/>
      <name val="Calibri"/>
      <family val="2"/>
      <scheme val="minor"/>
    </font>
    <font>
      <sz val="12"/>
      <name val="Calibri"/>
      <family val="2"/>
      <scheme val="minor"/>
    </font>
    <font>
      <b/>
      <sz val="12"/>
      <name val="Calibri"/>
      <family val="2"/>
      <scheme val="minor"/>
    </font>
    <font>
      <sz val="12"/>
      <color theme="1"/>
      <name val="Calibri"/>
      <family val="2"/>
      <scheme val="minor"/>
    </font>
    <font>
      <sz val="11"/>
      <color rgb="FFFF0000"/>
      <name val="Calibri"/>
      <family val="2"/>
      <scheme val="minor"/>
    </font>
    <font>
      <b/>
      <sz val="11"/>
      <color rgb="FFFF0000"/>
      <name val="Calibri"/>
      <family val="2"/>
      <scheme val="minor"/>
    </font>
    <font>
      <b/>
      <sz val="12"/>
      <color rgb="FFFF0000"/>
      <name val="Calibri"/>
      <family val="2"/>
      <scheme val="minor"/>
    </font>
    <font>
      <sz val="12"/>
      <color rgb="FFFF0000"/>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protection locked="0"/>
    </xf>
    <xf numFmtId="0" fontId="1" fillId="0" borderId="2" xfId="0" applyFont="1" applyBorder="1" applyAlignment="1">
      <alignment horizontal="center" vertical="center" wrapText="1"/>
    </xf>
    <xf numFmtId="0" fontId="3" fillId="0" borderId="1" xfId="0" applyFont="1" applyBorder="1" applyAlignment="1">
      <alignment horizontal="left" vertical="center" wrapText="1"/>
    </xf>
    <xf numFmtId="0" fontId="4" fillId="3" borderId="2" xfId="0" applyFont="1" applyFill="1"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14" fontId="3" fillId="0" borderId="2" xfId="0" applyNumberFormat="1" applyFont="1" applyBorder="1" applyAlignment="1">
      <alignment horizontal="center" vertical="center" wrapText="1"/>
    </xf>
    <xf numFmtId="14" fontId="3" fillId="0" borderId="2" xfId="0" applyNumberFormat="1" applyFont="1" applyBorder="1" applyAlignment="1" applyProtection="1">
      <alignment horizontal="center" vertical="center"/>
      <protection locked="0"/>
    </xf>
    <xf numFmtId="0" fontId="5" fillId="0" borderId="2"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pplyProtection="1">
      <alignment horizontal="left" vertical="center" wrapText="1"/>
      <protection locked="0"/>
    </xf>
    <xf numFmtId="0" fontId="1"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14" fontId="3" fillId="0" borderId="1" xfId="0" applyNumberFormat="1" applyFont="1" applyBorder="1" applyAlignment="1">
      <alignment horizontal="center" vertical="center" wrapText="1"/>
    </xf>
    <xf numFmtId="14"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left" vertical="center" wrapText="1"/>
      <protection locked="0"/>
    </xf>
    <xf numFmtId="0" fontId="0" fillId="0" borderId="1" xfId="0" applyBorder="1" applyAlignment="1">
      <alignment horizontal="center" vertical="center" wrapText="1"/>
    </xf>
    <xf numFmtId="0" fontId="0" fillId="0" borderId="0" xfId="0" applyAlignment="1">
      <alignment horizontal="left" vertical="center" wrapText="1"/>
    </xf>
    <xf numFmtId="0" fontId="3" fillId="0" borderId="2" xfId="0" applyFont="1" applyBorder="1" applyAlignment="1">
      <alignment horizontal="left" vertical="center" wrapText="1"/>
    </xf>
    <xf numFmtId="0" fontId="5" fillId="0" borderId="2" xfId="0" applyFont="1" applyBorder="1" applyAlignment="1">
      <alignment horizontal="left" vertical="center" wrapText="1"/>
    </xf>
    <xf numFmtId="0" fontId="6" fillId="3" borderId="2" xfId="0" applyFont="1" applyFill="1" applyBorder="1" applyAlignment="1">
      <alignment horizontal="center" vertical="center" wrapText="1"/>
    </xf>
    <xf numFmtId="14" fontId="5" fillId="0" borderId="2" xfId="0" applyNumberFormat="1" applyFont="1" applyBorder="1" applyAlignment="1">
      <alignment horizontal="center" vertical="center" wrapText="1"/>
    </xf>
    <xf numFmtId="14" fontId="5" fillId="0" borderId="2" xfId="0" applyNumberFormat="1" applyFont="1" applyBorder="1" applyAlignment="1" applyProtection="1">
      <alignment horizontal="center" vertical="center"/>
      <protection locked="0"/>
    </xf>
    <xf numFmtId="0" fontId="5" fillId="0" borderId="2" xfId="0" applyFont="1" applyBorder="1" applyAlignment="1" applyProtection="1">
      <alignment horizontal="left" vertical="center" wrapText="1"/>
      <protection locked="0"/>
    </xf>
    <xf numFmtId="0" fontId="6" fillId="3"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14" fontId="5" fillId="0" borderId="1"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1"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14" fontId="5" fillId="0" borderId="1" xfId="0" applyNumberFormat="1" applyFont="1" applyFill="1" applyBorder="1" applyAlignment="1">
      <alignment horizontal="center" vertical="center" wrapText="1"/>
    </xf>
    <xf numFmtId="14" fontId="5" fillId="0" borderId="1" xfId="0" applyNumberFormat="1" applyFont="1" applyFill="1" applyBorder="1" applyAlignment="1" applyProtection="1">
      <alignment horizontal="center" vertical="center"/>
      <protection locked="0"/>
    </xf>
    <xf numFmtId="0" fontId="5" fillId="0" borderId="2" xfId="0" applyFont="1" applyFill="1" applyBorder="1" applyAlignment="1">
      <alignment horizontal="center" vertical="center"/>
    </xf>
    <xf numFmtId="0" fontId="0" fillId="0" borderId="1" xfId="0" applyFill="1" applyBorder="1" applyAlignment="1">
      <alignment horizontal="center" vertical="center"/>
    </xf>
    <xf numFmtId="0" fontId="5" fillId="0" borderId="1" xfId="0" applyFont="1" applyFill="1" applyBorder="1" applyAlignment="1" applyProtection="1">
      <alignment horizontal="left" vertical="center" wrapText="1"/>
      <protection locked="0"/>
    </xf>
    <xf numFmtId="0" fontId="0" fillId="0" borderId="0" xfId="0" applyFill="1"/>
    <xf numFmtId="0" fontId="3" fillId="0" borderId="1" xfId="0"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Normal" xfId="0" builtinId="0"/>
  </cellStyles>
  <dxfs count="66">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C00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ill>
        <patternFill>
          <bgColor rgb="FFFFC00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bushare.cymru.nhs.uk/sites/Finance/Corp/Acc/Audit%20Recommendations/Director%20of%20Therapies/DoT%20Inter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table"/>
      <sheetName val="Summary"/>
      <sheetName val="Mortality Reviews Follow Up"/>
      <sheetName val="Mortality Review Follow Up 2018"/>
      <sheetName val="Clinical Audit &amp; Assurance"/>
      <sheetName val="Locum Medical Cover Follow Up"/>
      <sheetName val="WHO Checklist"/>
      <sheetName val="Medical Equipment &amp; Devices"/>
      <sheetName val="End of Life Care (DoTHS)"/>
      <sheetName val="Additional Learning Needs"/>
      <sheetName val="Mortality Reviews"/>
    </sheetNames>
    <sheetDataSet>
      <sheetData sheetId="0" refreshError="1">
        <row r="1">
          <cell r="F1">
            <v>45595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82C4F-FFB0-43D6-9D94-9FB433E38028}">
  <dimension ref="A3:L26"/>
  <sheetViews>
    <sheetView tabSelected="1" topLeftCell="D18" zoomScale="40" zoomScaleNormal="40" workbookViewId="0">
      <selection activeCell="F18" sqref="F18"/>
    </sheetView>
  </sheetViews>
  <sheetFormatPr defaultRowHeight="14.5" x14ac:dyDescent="0.35"/>
  <cols>
    <col min="1" max="1" width="15.453125" customWidth="1"/>
    <col min="2" max="2" width="67.36328125" customWidth="1"/>
    <col min="3" max="3" width="45.54296875" customWidth="1"/>
    <col min="4" max="4" width="62" customWidth="1"/>
    <col min="5" max="5" width="15.6328125" customWidth="1"/>
    <col min="6" max="6" width="128.6328125" customWidth="1"/>
    <col min="7" max="7" width="22.6328125" customWidth="1"/>
    <col min="8" max="8" width="28.36328125" customWidth="1"/>
    <col min="9" max="11" width="20.6328125" customWidth="1"/>
    <col min="12" max="12" width="89.36328125" customWidth="1"/>
  </cols>
  <sheetData>
    <row r="3" spans="1:12" ht="15.5" x14ac:dyDescent="0.35">
      <c r="A3" s="1" t="s">
        <v>0</v>
      </c>
      <c r="B3" s="1" t="s">
        <v>1</v>
      </c>
      <c r="C3" s="1" t="s">
        <v>2</v>
      </c>
      <c r="D3" s="1" t="s">
        <v>3</v>
      </c>
      <c r="E3" s="1" t="s">
        <v>4</v>
      </c>
      <c r="F3" s="1" t="s">
        <v>5</v>
      </c>
      <c r="G3" s="1" t="s">
        <v>6</v>
      </c>
      <c r="H3" s="1" t="s">
        <v>7</v>
      </c>
      <c r="I3" s="2" t="s">
        <v>8</v>
      </c>
      <c r="J3" s="1" t="s">
        <v>9</v>
      </c>
      <c r="K3" s="1" t="str">
        <f ca="1">+"Status as at "&amp;+TEXT(TODAY(),"dd/mm/yy")</f>
        <v>Status as at 04/12/24</v>
      </c>
      <c r="L3" s="1" t="s">
        <v>10</v>
      </c>
    </row>
    <row r="4" spans="1:12" ht="142.5" customHeight="1" x14ac:dyDescent="0.35">
      <c r="A4" s="3" t="s">
        <v>11</v>
      </c>
      <c r="B4" s="54" t="s">
        <v>12</v>
      </c>
      <c r="C4" s="49" t="s">
        <v>13</v>
      </c>
      <c r="D4" s="4" t="s">
        <v>14</v>
      </c>
      <c r="E4" s="5" t="s">
        <v>15</v>
      </c>
      <c r="F4" s="6" t="s">
        <v>16</v>
      </c>
      <c r="G4" s="7" t="s">
        <v>17</v>
      </c>
      <c r="H4" s="8">
        <v>45473</v>
      </c>
      <c r="I4" s="9"/>
      <c r="J4" s="10" t="str">
        <f>+IF(I4&gt;0,+IF(I4&lt;+[1]Timetable!$F$1+1,"Completed",+IF(H4&lt;+[1]Timetable!$F$1,"Overdue","In Progress")),+IF(H4&lt;+[1]Timetable!$F$1,"Overdue","In Progress"))</f>
        <v>Overdue</v>
      </c>
      <c r="K4" s="11" t="str">
        <f ca="1">+IF(I4&gt;0,"Completed",+IF(H4&lt;TODAY(),"Overdue","In Progress"))</f>
        <v>Overdue</v>
      </c>
      <c r="L4" s="12" t="s">
        <v>107</v>
      </c>
    </row>
    <row r="5" spans="1:12" ht="72.5" x14ac:dyDescent="0.35">
      <c r="A5" s="13" t="s">
        <v>18</v>
      </c>
      <c r="B5" s="55"/>
      <c r="C5" s="50"/>
      <c r="D5" s="4" t="s">
        <v>19</v>
      </c>
      <c r="E5" s="14" t="s">
        <v>15</v>
      </c>
      <c r="F5" s="15" t="s">
        <v>20</v>
      </c>
      <c r="G5" s="7" t="s">
        <v>17</v>
      </c>
      <c r="H5" s="16">
        <v>45296</v>
      </c>
      <c r="I5" s="17">
        <v>45342</v>
      </c>
      <c r="J5" s="10" t="str">
        <f>+IF(I5&gt;0,+IF(I5&lt;+[1]Timetable!$F$1+1,"Completed",+IF(H5&lt;+[1]Timetable!$F$1,"Overdue","In Progress")),+IF(H5&lt;+[1]Timetable!$F$1,"Overdue","In Progress"))</f>
        <v>Completed</v>
      </c>
      <c r="K5" s="11" t="str">
        <f t="shared" ref="J5:K26" ca="1" si="0">+IF(I5&gt;0,"Completed",+IF(H5&lt;TODAY(),"Overdue","In Progress"))</f>
        <v>Completed</v>
      </c>
      <c r="L5" s="18" t="s">
        <v>21</v>
      </c>
    </row>
    <row r="6" spans="1:12" ht="72.5" x14ac:dyDescent="0.35">
      <c r="A6" s="3" t="s">
        <v>22</v>
      </c>
      <c r="B6" s="55"/>
      <c r="C6" s="50"/>
      <c r="D6" s="15" t="s">
        <v>19</v>
      </c>
      <c r="E6" s="5" t="s">
        <v>15</v>
      </c>
      <c r="F6" s="6" t="s">
        <v>23</v>
      </c>
      <c r="G6" s="7" t="s">
        <v>24</v>
      </c>
      <c r="H6" s="8">
        <v>45296</v>
      </c>
      <c r="I6" s="9">
        <v>45342</v>
      </c>
      <c r="J6" s="10" t="str">
        <f>+IF(I6&gt;0,+IF(I6&lt;+[1]Timetable!$F$1+1,"Completed",+IF(H6&lt;+[1]Timetable!$F$1,"Overdue","In Progress")),+IF(H6&lt;+[1]Timetable!$F$1,"Overdue","In Progress"))</f>
        <v>Completed</v>
      </c>
      <c r="K6" s="11" t="str">
        <f t="shared" ca="1" si="0"/>
        <v>Completed</v>
      </c>
      <c r="L6" s="12" t="s">
        <v>21</v>
      </c>
    </row>
    <row r="7" spans="1:12" ht="87" x14ac:dyDescent="0.35">
      <c r="A7" s="13" t="s">
        <v>25</v>
      </c>
      <c r="B7" s="55"/>
      <c r="C7" s="50"/>
      <c r="D7" s="15" t="s">
        <v>26</v>
      </c>
      <c r="E7" s="14" t="s">
        <v>15</v>
      </c>
      <c r="F7" s="15" t="s">
        <v>27</v>
      </c>
      <c r="G7" s="19" t="s">
        <v>28</v>
      </c>
      <c r="H7" s="16">
        <v>45382</v>
      </c>
      <c r="I7" s="17">
        <v>45405</v>
      </c>
      <c r="J7" s="10" t="str">
        <f>+IF(I7&gt;0,+IF(I7&lt;+[1]Timetable!$F$1+1,"Completed",+IF(H7&lt;+[1]Timetable!$F$1,"Overdue","In Progress")),+IF(H7&lt;+[1]Timetable!$F$1,"Overdue","In Progress"))</f>
        <v>Completed</v>
      </c>
      <c r="K7" s="11" t="str">
        <f t="shared" ca="1" si="0"/>
        <v>Completed</v>
      </c>
      <c r="L7" s="18" t="s">
        <v>29</v>
      </c>
    </row>
    <row r="8" spans="1:12" ht="43.5" x14ac:dyDescent="0.35">
      <c r="A8" s="3" t="s">
        <v>30</v>
      </c>
      <c r="B8" s="56"/>
      <c r="C8" s="51"/>
      <c r="D8" s="20" t="s">
        <v>31</v>
      </c>
      <c r="E8" s="5" t="s">
        <v>15</v>
      </c>
      <c r="F8" s="6" t="s">
        <v>32</v>
      </c>
      <c r="G8" s="7" t="s">
        <v>17</v>
      </c>
      <c r="H8" s="8">
        <v>45296</v>
      </c>
      <c r="I8" s="9">
        <v>45342</v>
      </c>
      <c r="J8" s="10" t="str">
        <f>+IF(I8&gt;0,+IF(I8&lt;+[1]Timetable!$F$1+1,"Completed",+IF(H8&lt;+[1]Timetable!$F$1,"Overdue","In Progress")),+IF(H8&lt;+[1]Timetable!$F$1,"Overdue","In Progress"))</f>
        <v>Completed</v>
      </c>
      <c r="K8" s="11" t="str">
        <f t="shared" ca="1" si="0"/>
        <v>Completed</v>
      </c>
      <c r="L8" s="12" t="s">
        <v>21</v>
      </c>
    </row>
    <row r="9" spans="1:12" ht="197.5" customHeight="1" x14ac:dyDescent="0.35">
      <c r="A9" s="13">
        <v>2.1</v>
      </c>
      <c r="B9" s="15" t="s">
        <v>33</v>
      </c>
      <c r="C9" s="49" t="s">
        <v>34</v>
      </c>
      <c r="D9" s="15" t="s">
        <v>35</v>
      </c>
      <c r="E9" s="14" t="s">
        <v>15</v>
      </c>
      <c r="F9" s="15" t="s">
        <v>36</v>
      </c>
      <c r="G9" s="19" t="s">
        <v>24</v>
      </c>
      <c r="H9" s="16">
        <v>45443</v>
      </c>
      <c r="I9" s="17"/>
      <c r="J9" s="10" t="str">
        <f>+IF(I9&gt;0,+IF(I9&lt;+[1]Timetable!$F$1+1,"Completed",+IF(H9&lt;+[1]Timetable!$F$1,"Overdue","In Progress")),+IF(H9&lt;+[1]Timetable!$F$1,"Overdue","In Progress"))</f>
        <v>Overdue</v>
      </c>
      <c r="K9" s="11" t="str">
        <f t="shared" ca="1" si="0"/>
        <v>Overdue</v>
      </c>
      <c r="L9" s="18" t="s">
        <v>108</v>
      </c>
    </row>
    <row r="10" spans="1:12" ht="152.5" customHeight="1" x14ac:dyDescent="0.35">
      <c r="A10" s="3">
        <v>2.2000000000000002</v>
      </c>
      <c r="B10" s="21" t="s">
        <v>37</v>
      </c>
      <c r="C10" s="50"/>
      <c r="D10" s="6" t="s">
        <v>38</v>
      </c>
      <c r="E10" s="5" t="s">
        <v>15</v>
      </c>
      <c r="F10" s="6" t="s">
        <v>39</v>
      </c>
      <c r="G10" s="7" t="s">
        <v>40</v>
      </c>
      <c r="H10" s="8">
        <v>45565</v>
      </c>
      <c r="I10" s="9"/>
      <c r="J10" s="10" t="str">
        <f>+IF(I10&gt;0,+IF(I10&lt;+[1]Timetable!$F$1+1,"Completed",+IF(H10&lt;+[1]Timetable!$F$1,"Overdue","In Progress")),+IF(H10&lt;+[1]Timetable!$F$1,"Overdue","In Progress"))</f>
        <v>Overdue</v>
      </c>
      <c r="K10" s="11" t="str">
        <f t="shared" ca="1" si="0"/>
        <v>Overdue</v>
      </c>
      <c r="L10" s="18" t="s">
        <v>109</v>
      </c>
    </row>
    <row r="11" spans="1:12" ht="74.5" customHeight="1" x14ac:dyDescent="0.35">
      <c r="A11" s="13">
        <v>2.2999999999999998</v>
      </c>
      <c r="B11" s="15" t="s">
        <v>41</v>
      </c>
      <c r="C11" s="51"/>
      <c r="D11" s="15" t="s">
        <v>42</v>
      </c>
      <c r="E11" s="14" t="s">
        <v>15</v>
      </c>
      <c r="F11" s="15" t="s">
        <v>43</v>
      </c>
      <c r="G11" s="19" t="s">
        <v>24</v>
      </c>
      <c r="H11" s="16">
        <v>45565</v>
      </c>
      <c r="I11" s="17"/>
      <c r="J11" s="10" t="str">
        <f>+IF(I11&gt;0,+IF(I11&lt;+[1]Timetable!$F$1+1,"Completed",+IF(H11&lt;+[1]Timetable!$F$1,"Overdue","In Progress")),+IF(H11&lt;+[1]Timetable!$F$1,"Overdue","In Progress"))</f>
        <v>Overdue</v>
      </c>
      <c r="K11" s="11" t="str">
        <f t="shared" ca="1" si="0"/>
        <v>Overdue</v>
      </c>
      <c r="L11" s="18" t="s">
        <v>110</v>
      </c>
    </row>
    <row r="12" spans="1:12" ht="93" x14ac:dyDescent="0.35">
      <c r="A12" s="3" t="s">
        <v>44</v>
      </c>
      <c r="B12" s="22" t="s">
        <v>45</v>
      </c>
      <c r="C12" s="49" t="s">
        <v>46</v>
      </c>
      <c r="D12" s="6" t="s">
        <v>47</v>
      </c>
      <c r="E12" s="23" t="s">
        <v>48</v>
      </c>
      <c r="F12" s="6" t="s">
        <v>49</v>
      </c>
      <c r="G12" s="7" t="s">
        <v>50</v>
      </c>
      <c r="H12" s="24">
        <v>45350</v>
      </c>
      <c r="I12" s="25">
        <v>45405</v>
      </c>
      <c r="J12" s="10" t="str">
        <f>+IF(I12&gt;0,+IF(I12&lt;+[1]Timetable!$F$1+1,"Completed",+IF(H12&lt;+[1]Timetable!$F$1,"Overdue","In Progress")),+IF(H12&lt;+[1]Timetable!$F$1,"Overdue","In Progress"))</f>
        <v>Completed</v>
      </c>
      <c r="K12" s="11" t="str">
        <f t="shared" ca="1" si="0"/>
        <v>Completed</v>
      </c>
      <c r="L12" s="26" t="s">
        <v>51</v>
      </c>
    </row>
    <row r="13" spans="1:12" ht="58" x14ac:dyDescent="0.35">
      <c r="A13" s="13" t="s">
        <v>52</v>
      </c>
      <c r="B13" s="15" t="s">
        <v>53</v>
      </c>
      <c r="C13" s="50"/>
      <c r="D13" s="15" t="s">
        <v>54</v>
      </c>
      <c r="E13" s="27" t="s">
        <v>48</v>
      </c>
      <c r="F13" s="15" t="s">
        <v>55</v>
      </c>
      <c r="G13" s="19" t="s">
        <v>56</v>
      </c>
      <c r="H13" s="28">
        <v>45350</v>
      </c>
      <c r="I13" s="29">
        <v>45405</v>
      </c>
      <c r="J13" s="10" t="str">
        <f>+IF(I13&gt;0,+IF(I13&lt;+[1]Timetable!$F$1+1,"Completed",+IF(H13&lt;+[1]Timetable!$F$1,"Overdue","In Progress")),+IF(H13&lt;+[1]Timetable!$F$1,"Overdue","In Progress"))</f>
        <v>Completed</v>
      </c>
      <c r="K13" s="11" t="str">
        <f t="shared" ca="1" si="0"/>
        <v>Completed</v>
      </c>
      <c r="L13" s="26" t="s">
        <v>51</v>
      </c>
    </row>
    <row r="14" spans="1:12" ht="166" customHeight="1" x14ac:dyDescent="0.35">
      <c r="A14" s="3" t="s">
        <v>57</v>
      </c>
      <c r="B14" s="22" t="s">
        <v>58</v>
      </c>
      <c r="C14" s="50"/>
      <c r="D14" s="6" t="s">
        <v>59</v>
      </c>
      <c r="E14" s="23" t="s">
        <v>15</v>
      </c>
      <c r="F14" s="6" t="s">
        <v>60</v>
      </c>
      <c r="G14" s="7" t="s">
        <v>50</v>
      </c>
      <c r="H14" s="24">
        <v>45412</v>
      </c>
      <c r="I14" s="25">
        <v>45517</v>
      </c>
      <c r="J14" s="10" t="str">
        <f>+IF(I14&gt;0,+IF(I14&lt;+[1]Timetable!$F$1+1,"Completed",+IF(H14&lt;+[1]Timetable!$F$1,"Overdue","In Progress")),+IF(H14&lt;+[1]Timetable!$F$1,"Overdue","In Progress"))</f>
        <v>Completed</v>
      </c>
      <c r="K14" s="11" t="str">
        <f t="shared" ca="1" si="0"/>
        <v>Completed</v>
      </c>
      <c r="L14" s="26" t="s">
        <v>61</v>
      </c>
    </row>
    <row r="15" spans="1:12" s="40" customFormat="1" ht="306" customHeight="1" x14ac:dyDescent="0.35">
      <c r="A15" s="31" t="s">
        <v>62</v>
      </c>
      <c r="B15" s="32" t="s">
        <v>63</v>
      </c>
      <c r="C15" s="51"/>
      <c r="D15" s="32" t="s">
        <v>64</v>
      </c>
      <c r="E15" s="33" t="s">
        <v>15</v>
      </c>
      <c r="F15" s="32" t="s">
        <v>65</v>
      </c>
      <c r="G15" s="34" t="s">
        <v>24</v>
      </c>
      <c r="H15" s="35">
        <v>45473</v>
      </c>
      <c r="I15" s="36"/>
      <c r="J15" s="37" t="str">
        <f>+IF(I15&gt;0,+IF(I15&lt;+[1]Timetable!$F$1+1,"Completed",+IF(H15&lt;+[1]Timetable!$F$1,"Overdue","In Progress")),+IF(H15&lt;+[1]Timetable!$F$1,"Overdue","In Progress"))</f>
        <v>Overdue</v>
      </c>
      <c r="K15" s="38" t="str">
        <f t="shared" ca="1" si="0"/>
        <v>Overdue</v>
      </c>
      <c r="L15" s="39" t="s">
        <v>111</v>
      </c>
    </row>
    <row r="16" spans="1:12" ht="72.5" x14ac:dyDescent="0.35">
      <c r="A16" s="57" t="s">
        <v>66</v>
      </c>
      <c r="B16" s="49" t="s">
        <v>67</v>
      </c>
      <c r="C16" s="49" t="s">
        <v>68</v>
      </c>
      <c r="D16" s="44" t="s">
        <v>69</v>
      </c>
      <c r="E16" s="23" t="s">
        <v>48</v>
      </c>
      <c r="F16" s="6" t="s">
        <v>70</v>
      </c>
      <c r="G16" s="7" t="s">
        <v>71</v>
      </c>
      <c r="H16" s="24">
        <v>45382</v>
      </c>
      <c r="I16" s="25">
        <v>45405</v>
      </c>
      <c r="J16" s="10" t="str">
        <f>+IF(I16&gt;0,+IF(I16&lt;+[1]Timetable!$F$1+1,"Completed",+IF(H16&lt;+[1]Timetable!$F$1,"Overdue","In Progress")),+IF(H16&lt;+[1]Timetable!$F$1,"Overdue","In Progress"))</f>
        <v>Completed</v>
      </c>
      <c r="K16" s="11" t="str">
        <f t="shared" ca="1" si="0"/>
        <v>Completed</v>
      </c>
      <c r="L16" s="26" t="s">
        <v>112</v>
      </c>
    </row>
    <row r="17" spans="1:12" ht="112" customHeight="1" x14ac:dyDescent="0.35">
      <c r="A17" s="58"/>
      <c r="B17" s="51"/>
      <c r="C17" s="50"/>
      <c r="D17" s="45"/>
      <c r="E17" s="23" t="s">
        <v>48</v>
      </c>
      <c r="F17" s="6" t="s">
        <v>72</v>
      </c>
      <c r="G17" s="7" t="s">
        <v>73</v>
      </c>
      <c r="H17" s="24">
        <v>45747</v>
      </c>
      <c r="I17" s="25">
        <v>45595</v>
      </c>
      <c r="J17" s="10" t="str">
        <f>+IF(I17&gt;0,+IF(I17&lt;+[1]Timetable!$F$1+1,"Completed",+IF(H17&lt;+[1]Timetable!$F$1,"Overdue","In Progress")),+IF(H17&lt;+[1]Timetable!$F$1,"Overdue","In Progress"))</f>
        <v>Completed</v>
      </c>
      <c r="K17" s="11" t="str">
        <f t="shared" ca="1" si="0"/>
        <v>Completed</v>
      </c>
      <c r="L17" s="26" t="s">
        <v>113</v>
      </c>
    </row>
    <row r="18" spans="1:12" ht="151.5" customHeight="1" x14ac:dyDescent="0.35">
      <c r="A18" s="13" t="s">
        <v>74</v>
      </c>
      <c r="B18" s="15" t="s">
        <v>75</v>
      </c>
      <c r="C18" s="50"/>
      <c r="D18" s="15" t="s">
        <v>76</v>
      </c>
      <c r="E18" s="27" t="s">
        <v>48</v>
      </c>
      <c r="F18" s="15" t="s">
        <v>77</v>
      </c>
      <c r="G18" s="19" t="s">
        <v>17</v>
      </c>
      <c r="H18" s="28">
        <v>45473</v>
      </c>
      <c r="I18" s="29"/>
      <c r="J18" s="10" t="str">
        <f>+IF(I18&gt;0,+IF(I18&lt;+[1]Timetable!$F$1+1,"Completed",+IF(H18&lt;+[1]Timetable!$F$1,"Overdue","In Progress")),+IF(H18&lt;+[1]Timetable!$F$1,"Overdue","In Progress"))</f>
        <v>Overdue</v>
      </c>
      <c r="K18" s="11" t="str">
        <f t="shared" ca="1" si="0"/>
        <v>Overdue</v>
      </c>
      <c r="L18" s="18" t="s">
        <v>121</v>
      </c>
    </row>
    <row r="19" spans="1:12" ht="130.5" x14ac:dyDescent="0.35">
      <c r="A19" s="3" t="s">
        <v>78</v>
      </c>
      <c r="B19" s="15" t="s">
        <v>79</v>
      </c>
      <c r="C19" s="51"/>
      <c r="D19" s="21" t="s">
        <v>80</v>
      </c>
      <c r="E19" s="23" t="s">
        <v>48</v>
      </c>
      <c r="F19" s="6" t="s">
        <v>81</v>
      </c>
      <c r="G19" s="7" t="s">
        <v>71</v>
      </c>
      <c r="H19" s="24">
        <v>45473</v>
      </c>
      <c r="I19" s="25"/>
      <c r="J19" s="10" t="str">
        <f>+IF(I19&gt;0,+IF(I19&lt;+[1]Timetable!$F$1+1,"Completed",+IF(H19&lt;+[1]Timetable!$F$1,"Overdue","In Progress")),+IF(H19&lt;+[1]Timetable!$F$1,"Overdue","In Progress"))</f>
        <v>Overdue</v>
      </c>
      <c r="K19" s="11" t="str">
        <f t="shared" ca="1" si="0"/>
        <v>Overdue</v>
      </c>
      <c r="L19" s="18" t="s">
        <v>114</v>
      </c>
    </row>
    <row r="20" spans="1:12" ht="186.5" customHeight="1" x14ac:dyDescent="0.35">
      <c r="A20" s="3" t="s">
        <v>82</v>
      </c>
      <c r="B20" s="46" t="s">
        <v>83</v>
      </c>
      <c r="C20" s="49" t="s">
        <v>84</v>
      </c>
      <c r="D20" s="49" t="s">
        <v>85</v>
      </c>
      <c r="E20" s="23" t="s">
        <v>15</v>
      </c>
      <c r="F20" s="6" t="s">
        <v>86</v>
      </c>
      <c r="G20" s="7" t="s">
        <v>56</v>
      </c>
      <c r="H20" s="24">
        <v>45412</v>
      </c>
      <c r="I20" s="25">
        <v>45618</v>
      </c>
      <c r="J20" s="11" t="str">
        <f t="shared" ca="1" si="0"/>
        <v>Completed</v>
      </c>
      <c r="K20" s="11" t="str">
        <f t="shared" ca="1" si="0"/>
        <v>Completed</v>
      </c>
      <c r="L20" s="18" t="s">
        <v>115</v>
      </c>
    </row>
    <row r="21" spans="1:12" ht="130.5" customHeight="1" x14ac:dyDescent="0.35">
      <c r="A21" s="3" t="s">
        <v>87</v>
      </c>
      <c r="B21" s="47"/>
      <c r="C21" s="50"/>
      <c r="D21" s="50"/>
      <c r="E21" s="23" t="s">
        <v>15</v>
      </c>
      <c r="F21" s="6" t="s">
        <v>88</v>
      </c>
      <c r="G21" s="7" t="s">
        <v>56</v>
      </c>
      <c r="H21" s="24">
        <v>45473</v>
      </c>
      <c r="I21" s="25"/>
      <c r="J21" s="10" t="str">
        <f>+IF(I21&gt;0,+IF(I21&lt;+[1]Timetable!$F$1+1,"Completed",+IF(H21&lt;+[1]Timetable!$F$1,"Overdue","In Progress")),+IF(H21&lt;+[1]Timetable!$F$1,"Overdue","In Progress"))</f>
        <v>Overdue</v>
      </c>
      <c r="K21" s="11" t="str">
        <f t="shared" ca="1" si="0"/>
        <v>Overdue</v>
      </c>
      <c r="L21" s="18" t="s">
        <v>116</v>
      </c>
    </row>
    <row r="22" spans="1:12" ht="131" customHeight="1" x14ac:dyDescent="0.35">
      <c r="A22" s="13" t="s">
        <v>89</v>
      </c>
      <c r="B22" s="48"/>
      <c r="C22" s="50"/>
      <c r="D22" s="51"/>
      <c r="E22" s="27" t="s">
        <v>15</v>
      </c>
      <c r="F22" s="15" t="s">
        <v>90</v>
      </c>
      <c r="G22" s="7" t="s">
        <v>56</v>
      </c>
      <c r="H22" s="28">
        <v>45565</v>
      </c>
      <c r="I22" s="29"/>
      <c r="J22" s="10" t="str">
        <f>+IF(I22&gt;0,+IF(I22&lt;+[1]Timetable!$F$1+1,"Completed",+IF(H22&lt;+[1]Timetable!$F$1,"Overdue","In Progress")),+IF(H22&lt;+[1]Timetable!$F$1,"Overdue","In Progress"))</f>
        <v>Overdue</v>
      </c>
      <c r="K22" s="11" t="str">
        <f t="shared" ca="1" si="0"/>
        <v>Overdue</v>
      </c>
      <c r="L22" s="18" t="s">
        <v>117</v>
      </c>
    </row>
    <row r="23" spans="1:12" ht="155" x14ac:dyDescent="0.35">
      <c r="A23" s="3">
        <v>5.2</v>
      </c>
      <c r="B23" s="22" t="s">
        <v>91</v>
      </c>
      <c r="C23" s="50"/>
      <c r="D23" s="6" t="s">
        <v>92</v>
      </c>
      <c r="E23" s="23" t="s">
        <v>15</v>
      </c>
      <c r="F23" s="6" t="s">
        <v>93</v>
      </c>
      <c r="G23" s="7" t="s">
        <v>24</v>
      </c>
      <c r="H23" s="24">
        <v>45504</v>
      </c>
      <c r="I23" s="25"/>
      <c r="J23" s="10" t="str">
        <f>+IF(I23&gt;0,+IF(I23&lt;+[1]Timetable!$F$1+1,"Completed",+IF(H23&lt;+[1]Timetable!$F$1,"Overdue","In Progress")),+IF(H23&lt;+[1]Timetable!$F$1,"Overdue","In Progress"))</f>
        <v>Overdue</v>
      </c>
      <c r="K23" s="11" t="str">
        <f t="shared" ca="1" si="0"/>
        <v>Overdue</v>
      </c>
      <c r="L23" s="18" t="s">
        <v>118</v>
      </c>
    </row>
    <row r="24" spans="1:12" s="40" customFormat="1" ht="278" customHeight="1" x14ac:dyDescent="0.35">
      <c r="A24" s="31" t="s">
        <v>94</v>
      </c>
      <c r="B24" s="52" t="s">
        <v>95</v>
      </c>
      <c r="C24" s="50"/>
      <c r="D24" s="49" t="s">
        <v>96</v>
      </c>
      <c r="E24" s="33" t="s">
        <v>48</v>
      </c>
      <c r="F24" s="32" t="s">
        <v>97</v>
      </c>
      <c r="G24" s="34" t="s">
        <v>98</v>
      </c>
      <c r="H24" s="35">
        <v>45412</v>
      </c>
      <c r="I24" s="36">
        <v>45618</v>
      </c>
      <c r="J24" s="38" t="str">
        <f t="shared" ca="1" si="0"/>
        <v>Completed</v>
      </c>
      <c r="K24" s="38" t="str">
        <f t="shared" ca="1" si="0"/>
        <v>Completed</v>
      </c>
      <c r="L24" s="41" t="s">
        <v>119</v>
      </c>
    </row>
    <row r="25" spans="1:12" ht="154.5" customHeight="1" x14ac:dyDescent="0.35">
      <c r="A25" s="30" t="s">
        <v>99</v>
      </c>
      <c r="B25" s="53"/>
      <c r="C25" s="50"/>
      <c r="D25" s="51"/>
      <c r="E25" s="23" t="s">
        <v>48</v>
      </c>
      <c r="F25" s="15" t="s">
        <v>100</v>
      </c>
      <c r="G25" s="19" t="s">
        <v>17</v>
      </c>
      <c r="H25" s="28">
        <v>45504</v>
      </c>
      <c r="I25" s="29"/>
      <c r="J25" s="10" t="str">
        <f>+IF(I25&gt;0,+IF(I25&lt;+[1]Timetable!$F$1+1,"Completed",+IF(H25&lt;+[1]Timetable!$F$1,"Overdue","In Progress")),+IF(H25&lt;+[1]Timetable!$F$1,"Overdue","In Progress"))</f>
        <v>Overdue</v>
      </c>
      <c r="K25" s="11" t="str">
        <f t="shared" ca="1" si="0"/>
        <v>Overdue</v>
      </c>
      <c r="L25" s="18" t="s">
        <v>120</v>
      </c>
    </row>
    <row r="26" spans="1:12" s="40" customFormat="1" ht="187.5" customHeight="1" x14ac:dyDescent="0.35">
      <c r="A26" s="31" t="s">
        <v>101</v>
      </c>
      <c r="B26" s="42" t="s">
        <v>102</v>
      </c>
      <c r="C26" s="50"/>
      <c r="D26" s="32" t="s">
        <v>103</v>
      </c>
      <c r="E26" s="43" t="s">
        <v>48</v>
      </c>
      <c r="F26" s="32" t="s">
        <v>104</v>
      </c>
      <c r="G26" s="34" t="s">
        <v>105</v>
      </c>
      <c r="H26" s="35">
        <v>45412</v>
      </c>
      <c r="I26" s="36">
        <v>45562</v>
      </c>
      <c r="J26" s="37" t="str">
        <f>+IF(I26&gt;0,+IF(I26&lt;+[1]Timetable!$F$1+1,"Completed",+IF(H26&lt;+[1]Timetable!$F$1,"Overdue","In Progress")),+IF(H26&lt;+[1]Timetable!$F$1,"Overdue","In Progress"))</f>
        <v>Completed</v>
      </c>
      <c r="K26" s="38" t="str">
        <f t="shared" ca="1" si="0"/>
        <v>Completed</v>
      </c>
      <c r="L26" s="41" t="s">
        <v>106</v>
      </c>
    </row>
  </sheetData>
  <mergeCells count="13">
    <mergeCell ref="B4:B8"/>
    <mergeCell ref="C4:C8"/>
    <mergeCell ref="C9:C11"/>
    <mergeCell ref="C12:C15"/>
    <mergeCell ref="A16:A17"/>
    <mergeCell ref="B16:B17"/>
    <mergeCell ref="C16:C19"/>
    <mergeCell ref="D16:D17"/>
    <mergeCell ref="B20:B22"/>
    <mergeCell ref="C20:C26"/>
    <mergeCell ref="D20:D22"/>
    <mergeCell ref="B24:B25"/>
    <mergeCell ref="D24:D25"/>
  </mergeCells>
  <conditionalFormatting sqref="E4">
    <cfRule type="cellIs" dxfId="65" priority="64" stopIfTrue="1" operator="equal">
      <formula>"L"</formula>
    </cfRule>
    <cfRule type="cellIs" dxfId="64" priority="65" stopIfTrue="1" operator="equal">
      <formula>"M"</formula>
    </cfRule>
    <cfRule type="cellIs" dxfId="63" priority="66" stopIfTrue="1" operator="equal">
      <formula>"H"</formula>
    </cfRule>
  </conditionalFormatting>
  <conditionalFormatting sqref="K3">
    <cfRule type="containsText" dxfId="62" priority="63" operator="containsText" text="In Progress">
      <formula>NOT(ISERROR(SEARCH("In Progress",K3)))</formula>
    </cfRule>
  </conditionalFormatting>
  <conditionalFormatting sqref="E5">
    <cfRule type="cellIs" dxfId="61" priority="60" stopIfTrue="1" operator="equal">
      <formula>"L"</formula>
    </cfRule>
    <cfRule type="cellIs" dxfId="60" priority="61" stopIfTrue="1" operator="equal">
      <formula>"M"</formula>
    </cfRule>
    <cfRule type="cellIs" dxfId="59" priority="62" stopIfTrue="1" operator="equal">
      <formula>"H"</formula>
    </cfRule>
  </conditionalFormatting>
  <conditionalFormatting sqref="E6">
    <cfRule type="cellIs" dxfId="58" priority="57" stopIfTrue="1" operator="equal">
      <formula>"L"</formula>
    </cfRule>
    <cfRule type="cellIs" dxfId="57" priority="58" stopIfTrue="1" operator="equal">
      <formula>"M"</formula>
    </cfRule>
    <cfRule type="cellIs" dxfId="56" priority="59" stopIfTrue="1" operator="equal">
      <formula>"H"</formula>
    </cfRule>
  </conditionalFormatting>
  <conditionalFormatting sqref="E7">
    <cfRule type="cellIs" dxfId="55" priority="54" stopIfTrue="1" operator="equal">
      <formula>"L"</formula>
    </cfRule>
    <cfRule type="cellIs" dxfId="54" priority="55" stopIfTrue="1" operator="equal">
      <formula>"M"</formula>
    </cfRule>
    <cfRule type="cellIs" dxfId="53" priority="56" stopIfTrue="1" operator="equal">
      <formula>"H"</formula>
    </cfRule>
  </conditionalFormatting>
  <conditionalFormatting sqref="E8">
    <cfRule type="cellIs" dxfId="52" priority="51" stopIfTrue="1" operator="equal">
      <formula>"L"</formula>
    </cfRule>
    <cfRule type="cellIs" dxfId="51" priority="52" stopIfTrue="1" operator="equal">
      <formula>"M"</formula>
    </cfRule>
    <cfRule type="cellIs" dxfId="50" priority="53" stopIfTrue="1" operator="equal">
      <formula>"H"</formula>
    </cfRule>
  </conditionalFormatting>
  <conditionalFormatting sqref="E9">
    <cfRule type="cellIs" dxfId="49" priority="48" stopIfTrue="1" operator="equal">
      <formula>"L"</formula>
    </cfRule>
    <cfRule type="cellIs" dxfId="48" priority="49" stopIfTrue="1" operator="equal">
      <formula>"M"</formula>
    </cfRule>
    <cfRule type="cellIs" dxfId="47" priority="50" stopIfTrue="1" operator="equal">
      <formula>"H"</formula>
    </cfRule>
  </conditionalFormatting>
  <conditionalFormatting sqref="E10">
    <cfRule type="cellIs" dxfId="46" priority="45" stopIfTrue="1" operator="equal">
      <formula>"L"</formula>
    </cfRule>
    <cfRule type="cellIs" dxfId="45" priority="46" stopIfTrue="1" operator="equal">
      <formula>"M"</formula>
    </cfRule>
    <cfRule type="cellIs" dxfId="44" priority="47" stopIfTrue="1" operator="equal">
      <formula>"H"</formula>
    </cfRule>
  </conditionalFormatting>
  <conditionalFormatting sqref="E11">
    <cfRule type="cellIs" dxfId="43" priority="42" stopIfTrue="1" operator="equal">
      <formula>"L"</formula>
    </cfRule>
    <cfRule type="cellIs" dxfId="42" priority="43" stopIfTrue="1" operator="equal">
      <formula>"M"</formula>
    </cfRule>
    <cfRule type="cellIs" dxfId="41" priority="44" stopIfTrue="1" operator="equal">
      <formula>"H"</formula>
    </cfRule>
  </conditionalFormatting>
  <conditionalFormatting sqref="E12">
    <cfRule type="cellIs" dxfId="40" priority="39" stopIfTrue="1" operator="equal">
      <formula>"L"</formula>
    </cfRule>
    <cfRule type="cellIs" dxfId="39" priority="40" stopIfTrue="1" operator="equal">
      <formula>"M"</formula>
    </cfRule>
    <cfRule type="cellIs" dxfId="38" priority="41" stopIfTrue="1" operator="equal">
      <formula>"H"</formula>
    </cfRule>
  </conditionalFormatting>
  <conditionalFormatting sqref="E13">
    <cfRule type="cellIs" dxfId="37" priority="36" stopIfTrue="1" operator="equal">
      <formula>"L"</formula>
    </cfRule>
    <cfRule type="cellIs" dxfId="36" priority="37" stopIfTrue="1" operator="equal">
      <formula>"M"</formula>
    </cfRule>
    <cfRule type="cellIs" dxfId="35" priority="38" stopIfTrue="1" operator="equal">
      <formula>"H"</formula>
    </cfRule>
  </conditionalFormatting>
  <conditionalFormatting sqref="E14">
    <cfRule type="cellIs" dxfId="34" priority="33" stopIfTrue="1" operator="equal">
      <formula>"L"</formula>
    </cfRule>
    <cfRule type="cellIs" dxfId="33" priority="34" stopIfTrue="1" operator="equal">
      <formula>"M"</formula>
    </cfRule>
    <cfRule type="cellIs" dxfId="32" priority="35" stopIfTrue="1" operator="equal">
      <formula>"H"</formula>
    </cfRule>
  </conditionalFormatting>
  <conditionalFormatting sqref="E15">
    <cfRule type="cellIs" dxfId="31" priority="30" stopIfTrue="1" operator="equal">
      <formula>"L"</formula>
    </cfRule>
    <cfRule type="cellIs" dxfId="30" priority="31" stopIfTrue="1" operator="equal">
      <formula>"M"</formula>
    </cfRule>
    <cfRule type="cellIs" dxfId="29" priority="32" stopIfTrue="1" operator="equal">
      <formula>"H"</formula>
    </cfRule>
  </conditionalFormatting>
  <conditionalFormatting sqref="E16:E17">
    <cfRule type="cellIs" dxfId="28" priority="27" stopIfTrue="1" operator="equal">
      <formula>"L"</formula>
    </cfRule>
    <cfRule type="cellIs" dxfId="27" priority="28" stopIfTrue="1" operator="equal">
      <formula>"M"</formula>
    </cfRule>
    <cfRule type="cellIs" dxfId="26" priority="29" stopIfTrue="1" operator="equal">
      <formula>"H"</formula>
    </cfRule>
  </conditionalFormatting>
  <conditionalFormatting sqref="E18">
    <cfRule type="cellIs" dxfId="25" priority="24" stopIfTrue="1" operator="equal">
      <formula>"L"</formula>
    </cfRule>
    <cfRule type="cellIs" dxfId="24" priority="25" stopIfTrue="1" operator="equal">
      <formula>"M"</formula>
    </cfRule>
    <cfRule type="cellIs" dxfId="23" priority="26" stopIfTrue="1" operator="equal">
      <formula>"H"</formula>
    </cfRule>
  </conditionalFormatting>
  <conditionalFormatting sqref="E19:E21">
    <cfRule type="cellIs" dxfId="22" priority="21" stopIfTrue="1" operator="equal">
      <formula>"L"</formula>
    </cfRule>
    <cfRule type="cellIs" dxfId="21" priority="22" stopIfTrue="1" operator="equal">
      <formula>"M"</formula>
    </cfRule>
    <cfRule type="cellIs" dxfId="20" priority="23" stopIfTrue="1" operator="equal">
      <formula>"H"</formula>
    </cfRule>
  </conditionalFormatting>
  <conditionalFormatting sqref="E22">
    <cfRule type="cellIs" dxfId="19" priority="18" stopIfTrue="1" operator="equal">
      <formula>"L"</formula>
    </cfRule>
    <cfRule type="cellIs" dxfId="18" priority="19" stopIfTrue="1" operator="equal">
      <formula>"M"</formula>
    </cfRule>
    <cfRule type="cellIs" dxfId="17" priority="20" stopIfTrue="1" operator="equal">
      <formula>"H"</formula>
    </cfRule>
  </conditionalFormatting>
  <conditionalFormatting sqref="E23">
    <cfRule type="cellIs" dxfId="16" priority="15" stopIfTrue="1" operator="equal">
      <formula>"L"</formula>
    </cfRule>
    <cfRule type="cellIs" dxfId="15" priority="16" stopIfTrue="1" operator="equal">
      <formula>"M"</formula>
    </cfRule>
    <cfRule type="cellIs" dxfId="14" priority="17" stopIfTrue="1" operator="equal">
      <formula>"H"</formula>
    </cfRule>
  </conditionalFormatting>
  <conditionalFormatting sqref="E24">
    <cfRule type="cellIs" dxfId="13" priority="12" stopIfTrue="1" operator="equal">
      <formula>"L"</formula>
    </cfRule>
    <cfRule type="cellIs" dxfId="12" priority="13" stopIfTrue="1" operator="equal">
      <formula>"M"</formula>
    </cfRule>
    <cfRule type="cellIs" dxfId="11" priority="14" stopIfTrue="1" operator="equal">
      <formula>"H"</formula>
    </cfRule>
  </conditionalFormatting>
  <conditionalFormatting sqref="E25:E26">
    <cfRule type="cellIs" dxfId="10" priority="9" stopIfTrue="1" operator="equal">
      <formula>"L"</formula>
    </cfRule>
    <cfRule type="cellIs" dxfId="9" priority="10" stopIfTrue="1" operator="equal">
      <formula>"M"</formula>
    </cfRule>
    <cfRule type="cellIs" dxfId="8" priority="11" stopIfTrue="1" operator="equal">
      <formula>"H"</formula>
    </cfRule>
  </conditionalFormatting>
  <conditionalFormatting sqref="J4:J19 J21:J23 J25:J26">
    <cfRule type="containsText" dxfId="7" priority="5" operator="containsText" text="In Progress">
      <formula>NOT(ISERROR(SEARCH("In Progress",J4)))</formula>
    </cfRule>
    <cfRule type="containsText" dxfId="6" priority="6" operator="containsText" text="On-going">
      <formula>NOT(ISERROR(SEARCH("On-going",J4)))</formula>
    </cfRule>
    <cfRule type="containsText" dxfId="5" priority="7" operator="containsText" text="Completed">
      <formula>NOT(ISERROR(SEARCH("Completed",J4)))</formula>
    </cfRule>
    <cfRule type="containsText" dxfId="4" priority="8" operator="containsText" text="Overdue">
      <formula>NOT(ISERROR(SEARCH("Overdue",J4)))</formula>
    </cfRule>
  </conditionalFormatting>
  <conditionalFormatting sqref="K4:K26 J20 J24">
    <cfRule type="containsText" dxfId="3" priority="2" operator="containsText" text="On-going">
      <formula>NOT(ISERROR(SEARCH("On-going",J4)))</formula>
    </cfRule>
    <cfRule type="containsText" dxfId="2" priority="3" operator="containsText" text="Completed">
      <formula>NOT(ISERROR(SEARCH("Completed",J4)))</formula>
    </cfRule>
    <cfRule type="containsText" dxfId="1" priority="4" operator="containsText" text="Overdue">
      <formula>NOT(ISERROR(SEARCH("Overdue",J4)))</formula>
    </cfRule>
  </conditionalFormatting>
  <conditionalFormatting sqref="K4:K26 J20 J24">
    <cfRule type="containsText" dxfId="0" priority="1" operator="containsText" text="In Progress">
      <formula>NOT(ISERROR(SEARCH("In Progress",J4)))</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ALN</vt:lpstr>
    </vt:vector>
  </TitlesOfParts>
  <Company>Swansea Bay Health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 Cozens (Swansea Bay UHB - Governance)</dc:creator>
  <cp:lastModifiedBy>Amelia Cole (Swansea Bay UHB - Corporate)</cp:lastModifiedBy>
  <dcterms:created xsi:type="dcterms:W3CDTF">2024-10-15T15:00:23Z</dcterms:created>
  <dcterms:modified xsi:type="dcterms:W3CDTF">2024-12-04T10:58:22Z</dcterms:modified>
</cp:coreProperties>
</file>