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Z:\thq_fs1\Planning\Darren\Reports\Audit Committee\2025\5. May AC 2025\Procurement\"/>
    </mc:Choice>
  </mc:AlternateContent>
  <xr:revisionPtr revIDLastSave="0" documentId="13_ncr:1_{FB90278F-8B4B-4D3C-B7C3-11981E5CC8D6}" xr6:coauthVersionLast="47" xr6:coauthVersionMax="47" xr10:uidLastSave="{00000000-0000-0000-0000-000000000000}"/>
  <bookViews>
    <workbookView xWindow="-110" yWindow="-110" windowWidth="25180" windowHeight="16140" activeTab="3" xr2:uid="{82392610-F6F7-4BD9-B05D-E5B11C6B79A0}"/>
  </bookViews>
  <sheets>
    <sheet name="SQA, STA &amp; RA" sheetId="1" r:id="rId1"/>
    <sheet name="Consultancy" sheetId="2" r:id="rId2"/>
    <sheet name="All Wales Contract Awards" sheetId="3" r:id="rId3"/>
    <sheet name="Exemptions" sheetId="4" r:id="rId4"/>
  </sheets>
  <definedNames>
    <definedName name="_xlnm._FilterDatabase" localSheetId="0" hidden="1">'SQA, STA &amp; RA'!$A$55:$L$55</definedName>
    <definedName name="_xlnm.Print_Area" localSheetId="2">'All Wales Contract Awards'!$A$1:$K$22</definedName>
    <definedName name="_xlnm.Print_Area" localSheetId="1">Consultancy!$A$2:$K$5</definedName>
    <definedName name="_xlnm.Print_Area" localSheetId="3">Exemptions!$A$1:$J$100</definedName>
    <definedName name="_xlnm.Print_Area" localSheetId="0">'SQA, STA &amp; RA'!$A$1:$K$70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3" l="1"/>
  <c r="J21" i="3"/>
  <c r="J19" i="3"/>
  <c r="I47" i="4" l="1"/>
  <c r="I46" i="4" l="1"/>
  <c r="I45" i="4"/>
  <c r="I43" i="4"/>
  <c r="I42" i="4"/>
  <c r="I41" i="4"/>
  <c r="I40" i="4"/>
  <c r="I22" i="4" l="1"/>
  <c r="I21" i="4"/>
  <c r="I19" i="4"/>
  <c r="I31" i="4"/>
  <c r="J18" i="3" l="1"/>
  <c r="J6" i="3"/>
</calcChain>
</file>

<file path=xl/sharedStrings.xml><?xml version="1.0" encoding="utf-8"?>
<sst xmlns="http://schemas.openxmlformats.org/spreadsheetml/2006/main" count="1545" uniqueCount="978">
  <si>
    <t>Division/Department/DU</t>
  </si>
  <si>
    <t xml:space="preserve">Contract Ref: </t>
  </si>
  <si>
    <t>Agreement Title/Description</t>
  </si>
  <si>
    <t xml:space="preserve">Supplier </t>
  </si>
  <si>
    <t>Cost banding</t>
  </si>
  <si>
    <t xml:space="preserve">Reason/Circumstance </t>
  </si>
  <si>
    <t>First or Repeat Submission</t>
  </si>
  <si>
    <t>Revenue</t>
  </si>
  <si>
    <t>Compliance Comment</t>
  </si>
  <si>
    <t>SFI - Competition Threshold</t>
  </si>
  <si>
    <t>Capital/Revenue</t>
  </si>
  <si>
    <t>Period of Agreement/Delivery Date</t>
  </si>
  <si>
    <t>First</t>
  </si>
  <si>
    <t>Exceptional Activity in Accordance with Standing Financial Instructions e.g., Single Quotation or Tender Actions, Contract Change Notes, Execution of an Extension, Award of Further Business etc.</t>
  </si>
  <si>
    <t>TOTAL SPEND:</t>
  </si>
  <si>
    <t>Local Quotation Threshold over £5,000.00</t>
  </si>
  <si>
    <t>All Wales Contract Ref:</t>
  </si>
  <si>
    <t>Category Lead</t>
  </si>
  <si>
    <t>Sourcing Lead</t>
  </si>
  <si>
    <t>Hospital</t>
  </si>
  <si>
    <t xml:space="preserve">Item Description </t>
  </si>
  <si>
    <t>Contract Start Date</t>
  </si>
  <si>
    <t>Contract End Date</t>
  </si>
  <si>
    <t xml:space="preserve">Value attributed to Swansea Bay exc VAT </t>
  </si>
  <si>
    <t xml:space="preserve">Value attributed to Swansea Bay inc. VAT </t>
  </si>
  <si>
    <t xml:space="preserve">Remarks </t>
  </si>
  <si>
    <t>All Sites</t>
  </si>
  <si>
    <t xml:space="preserve">Vicky Evans </t>
  </si>
  <si>
    <t>Change Control &amp; Contract Extensions</t>
  </si>
  <si>
    <t>Strategy</t>
  </si>
  <si>
    <t>Pharmacy</t>
  </si>
  <si>
    <t>Primary Care</t>
  </si>
  <si>
    <t>Morriston</t>
  </si>
  <si>
    <t>TBC</t>
  </si>
  <si>
    <t>Corporate</t>
  </si>
  <si>
    <t>MH &amp; LD Service Group</t>
  </si>
  <si>
    <t>MED-OJEU-51250</t>
  </si>
  <si>
    <t xml:space="preserve">Rhian Sadler </t>
  </si>
  <si>
    <t xml:space="preserve">Urine Meter </t>
  </si>
  <si>
    <t xml:space="preserve">CLI-OJEU-51547 </t>
  </si>
  <si>
    <t>Liz Ewing</t>
  </si>
  <si>
    <t>Pathology Consumables, Equipment, and Instruments</t>
  </si>
  <si>
    <t>MED-OJEU-51727</t>
  </si>
  <si>
    <t>Laryngoscope Blades and Associated Consumables</t>
  </si>
  <si>
    <t xml:space="preserve">CLI-OJEU-50995 </t>
  </si>
  <si>
    <t xml:space="preserve">Charlie Pritchard </t>
  </si>
  <si>
    <t>Ophthalmology Consumables Framework Agreement</t>
  </si>
  <si>
    <t>MED-OJEU-46488(A)</t>
  </si>
  <si>
    <t>Alex Wate</t>
  </si>
  <si>
    <t>alex.wate@wales.nhs.uk</t>
  </si>
  <si>
    <t>Airway Management</t>
  </si>
  <si>
    <t>Consultancy Services Provision</t>
  </si>
  <si>
    <t>Clinisupplies UK Ltd</t>
  </si>
  <si>
    <t>Various - multi-supplier agreement</t>
  </si>
  <si>
    <t>bethany.webber2@wales.nhs.uk</t>
  </si>
  <si>
    <t>liz.ewing@wales.nhs.uk</t>
  </si>
  <si>
    <t>rhian.sadler@wales.nhs.uk</t>
  </si>
  <si>
    <t xml:space="preserve">Exemptions Reference </t>
  </si>
  <si>
    <t xml:space="preserve">Description </t>
  </si>
  <si>
    <t xml:space="preserve">Exemption Reason </t>
  </si>
  <si>
    <t xml:space="preserve">Value exc VAT </t>
  </si>
  <si>
    <t>Value inc VAT</t>
  </si>
  <si>
    <t>SBU-EX-001-SP-23</t>
  </si>
  <si>
    <t xml:space="preserve">HB Wide </t>
  </si>
  <si>
    <t xml:space="preserve">Lease payment is covered by AW Exemption List </t>
  </si>
  <si>
    <t xml:space="preserve">Signal RP </t>
  </si>
  <si>
    <t xml:space="preserve">Exemption confirmed by KW 09.05.23 - see file for copy </t>
  </si>
  <si>
    <t>MH &amp; LD Physiotherapy Services</t>
  </si>
  <si>
    <t>David John Calways Edwards of the Court House, Llywnypia</t>
  </si>
  <si>
    <t xml:space="preserve">Exemption confirmed by KW 11.05.23 - see file for copy </t>
  </si>
  <si>
    <t>SBU-EX-003-SP-23</t>
  </si>
  <si>
    <t>NHS Benchmarking – Annual subscription 2023/24</t>
  </si>
  <si>
    <t>Finance - HB Wide</t>
  </si>
  <si>
    <t xml:space="preserve">As outlined in SFI's and Procurement Manual seeking competition for this would be impossible </t>
  </si>
  <si>
    <t>NHS North of England CSU</t>
  </si>
  <si>
    <t xml:space="preserve">Exemption confirmed by KW 12.05.23 - see file for copy </t>
  </si>
  <si>
    <t>SBU-EX-004-AM-23</t>
  </si>
  <si>
    <t>Utility charges linked to leasing of suite 4,8&amp;9 at red Dragon Court</t>
  </si>
  <si>
    <t>Lease &amp; Utilities is covered by AW Exemption List</t>
  </si>
  <si>
    <t>Nodor International Ltd</t>
  </si>
  <si>
    <t xml:space="preserve">Exemption confirmed by KW 16.05.23 - see file for copy </t>
  </si>
  <si>
    <t>SBU-EX-005-AM-23</t>
  </si>
  <si>
    <t>The Royal College of Psychiatrists EIPN Membership</t>
  </si>
  <si>
    <t>Adult Mental Health</t>
  </si>
  <si>
    <t>No Possible competition</t>
  </si>
  <si>
    <t>The Royal College of Psychiatrists</t>
  </si>
  <si>
    <t xml:space="preserve">Exemption confirmed by KW 18.05.23 - see file for copy </t>
  </si>
  <si>
    <t>SBU-EX-006-AT-23</t>
  </si>
  <si>
    <t xml:space="preserve">Primary Health Investments Properties Ltd </t>
  </si>
  <si>
    <t>Neath Port Talbot  Locality Team</t>
  </si>
  <si>
    <t>SBU-EX-007-PJ-23</t>
  </si>
  <si>
    <t>International Lymphoedema Conference</t>
  </si>
  <si>
    <t>Lymphoedema Clinic</t>
  </si>
  <si>
    <t xml:space="preserve">Exemption confirmed by KW 24.05.23 - see file for copy </t>
  </si>
  <si>
    <t>SBU-EX-008-AT-23</t>
  </si>
  <si>
    <t xml:space="preserve">Rent &amp; Services for accommodation </t>
  </si>
  <si>
    <t>Cardiff Disability Health Team</t>
  </si>
  <si>
    <t>Parade Estates Management</t>
  </si>
  <si>
    <t>Exemption confirmed by KW 22.06.23 see file for copy</t>
  </si>
  <si>
    <t>SBU-EX-009-AM-23</t>
  </si>
  <si>
    <t>RENT - CAMHS Outpatient Clinic, Ground Floor, 48 Kingsway, Swansea SA1 5HG</t>
  </si>
  <si>
    <t>My Pad to Let</t>
  </si>
  <si>
    <t xml:space="preserve">Exemption confirmed by KW 26.02.23 - see file for copy </t>
  </si>
  <si>
    <t>SBU-EX-011-RC-23</t>
  </si>
  <si>
    <t xml:space="preserve">Translation Services for Primary Care </t>
  </si>
  <si>
    <t>Cardiff Council</t>
  </si>
  <si>
    <t xml:space="preserve">Exemption confirmed by RC 6.7.23 - see file for copy </t>
  </si>
  <si>
    <t>SBU-EX-012-SM-23</t>
  </si>
  <si>
    <t>Storage &amp; Distribution of Medicinal Products</t>
  </si>
  <si>
    <t>Polar Speed</t>
  </si>
  <si>
    <t>Exemption confirmed by K.W 30.06.2023 - see folder for information</t>
  </si>
  <si>
    <t>SBU-EX-013-AW-23</t>
  </si>
  <si>
    <t>Accreditation/ Auditing/Surveillance Services</t>
  </si>
  <si>
    <t>Pathology/Morriston</t>
  </si>
  <si>
    <t>2023 Surveillance1- Morriston- Project No: 314163-01-01</t>
  </si>
  <si>
    <t>UKAS</t>
  </si>
  <si>
    <t>Exemption confirmed by K.W 26.07.2023 - see folder for information</t>
  </si>
  <si>
    <t>SBU-EX-014-SM-23</t>
  </si>
  <si>
    <t>Application for Radioactive Waste Permits</t>
  </si>
  <si>
    <t>National Resources Wales</t>
  </si>
  <si>
    <t xml:space="preserve">Exemption confirmed by K.W 14.08.23 - See folder for supporting information </t>
  </si>
  <si>
    <t>SBU-EX-015-JRC-23</t>
  </si>
  <si>
    <t>Rental of MRI from Cardiff &amp; Vale</t>
  </si>
  <si>
    <t>Health Board to Health Board</t>
  </si>
  <si>
    <t>SBU-EX-016-PJ-23</t>
  </si>
  <si>
    <t>TARN (Trauma Audit &amp; Research Network) Membership</t>
  </si>
  <si>
    <t>University of Manchester</t>
  </si>
  <si>
    <t xml:space="preserve">Exemption confirmed by K.W 11.08.23 - See folder for supporting information </t>
  </si>
  <si>
    <t>SBU-EX-017-AM-23</t>
  </si>
  <si>
    <t>Enhancement of Eye Care Liaison Service for NPTH &amp; SIngleton</t>
  </si>
  <si>
    <t xml:space="preserve">Ophthalmology Service </t>
  </si>
  <si>
    <t>RNIB - Royal National Institute for the Blind</t>
  </si>
  <si>
    <t>31.03.2024/</t>
  </si>
  <si>
    <t xml:space="preserve">Exemption confirmed by K.W 22.08.23 - See folder for supporting information </t>
  </si>
  <si>
    <t xml:space="preserve">Additional Lease space within an existing contract at David John Edwards of the court house, Llwynapia. </t>
  </si>
  <si>
    <t xml:space="preserve">The requirement has been published for competition x3 times, Polar Speed have been the singular responder each time. Service will be taken over by NWSSP TRAMS in 2027. Further info in folder. </t>
  </si>
  <si>
    <t>Cardiff &amp; Vale University Health Board</t>
  </si>
  <si>
    <t>SBU-EX-018-AM-23</t>
  </si>
  <si>
    <t>SBU-EX-019-AM-23</t>
  </si>
  <si>
    <t>SBU-EX-020-PJ-23</t>
  </si>
  <si>
    <t>SBU-EX-021-SM-23</t>
  </si>
  <si>
    <t xml:space="preserve">Room rental at Dunes Dentists Ty Arian Port Talbot for Neath Virtual Ward Service </t>
  </si>
  <si>
    <t>CAMHS Agency Staff after transition from Cwm Taff to SBU</t>
  </si>
  <si>
    <t>Rental for Unit 32+33</t>
  </si>
  <si>
    <t>Virtual Wards</t>
  </si>
  <si>
    <t>HQ</t>
  </si>
  <si>
    <t>Mark Hackett gave direct approval for continuity of service</t>
  </si>
  <si>
    <t xml:space="preserve">St Davids Recruitment </t>
  </si>
  <si>
    <t>Audit Wales</t>
  </si>
  <si>
    <t>New Pathways</t>
  </si>
  <si>
    <t>Lease covered by AW Exemption List</t>
  </si>
  <si>
    <t xml:space="preserve">Ongoing </t>
  </si>
  <si>
    <t>No expiry</t>
  </si>
  <si>
    <t>Keir agreement email in file</t>
  </si>
  <si>
    <t>Exemption confirmed by KW 19.10.2023 - See folder for supporting email.</t>
  </si>
  <si>
    <t>Exemption confirmed by RC 18.10.2023 - See folder for supporting email.</t>
  </si>
  <si>
    <t>SBU-EX-022-SM-23</t>
  </si>
  <si>
    <t>SBU-EX-023-AM-23</t>
  </si>
  <si>
    <t>Electrical Works Related to the National Grid</t>
  </si>
  <si>
    <t>Annual contribution towards Swansea Bay Public Service Board</t>
  </si>
  <si>
    <t>Capital Planning / HB Wide</t>
  </si>
  <si>
    <t xml:space="preserve">National Grid </t>
  </si>
  <si>
    <t>City &amp; County of Swansea Council</t>
  </si>
  <si>
    <t>SBU-EX-024-RC-23</t>
  </si>
  <si>
    <t>SBU-EX-025-SP-23</t>
  </si>
  <si>
    <t>SBU-EX-026-SP-23</t>
  </si>
  <si>
    <t>Respiratory Therapy &amp; Accessories</t>
  </si>
  <si>
    <t>Suction Catheters &amp; Tubing</t>
  </si>
  <si>
    <t>Chest &amp; Wound Drainage</t>
  </si>
  <si>
    <t>Oxygen Therapy &amp; Inhalation</t>
  </si>
  <si>
    <t>Vascular Access Devices</t>
  </si>
  <si>
    <t>Provision of Wheelchair Seating and Postural Supports</t>
  </si>
  <si>
    <t>Patient Monitoring, ECG, and Defib Pads</t>
  </si>
  <si>
    <t>Skin &amp; Wound Closure</t>
  </si>
  <si>
    <t>Anti-embolism Stockings</t>
  </si>
  <si>
    <t>Wound Management</t>
  </si>
  <si>
    <t>Home Oxygen Service</t>
  </si>
  <si>
    <t>ryan.zobole@wales.nhs.uk</t>
  </si>
  <si>
    <t>jessica.heaton@wales.nhs.uk</t>
  </si>
  <si>
    <t>Abraham.Stone@Wales.Nhs.Uk</t>
  </si>
  <si>
    <t>lee.bodenham@wales.nhs.uk</t>
  </si>
  <si>
    <t>gareth.stallard@wales.nhs.uk</t>
  </si>
  <si>
    <t>SBU-EX-002-SP-23</t>
  </si>
  <si>
    <t>Executive Board Management Software</t>
  </si>
  <si>
    <t>Michael.Veasey@wales.nhs.uk</t>
  </si>
  <si>
    <t>Ryan Zobole</t>
  </si>
  <si>
    <t>Jessica Heaton</t>
  </si>
  <si>
    <t>Lee Bodenham</t>
  </si>
  <si>
    <t>Gareth Stallard</t>
  </si>
  <si>
    <t>Michael Veasey</t>
  </si>
  <si>
    <t>Charlotte Bolan</t>
  </si>
  <si>
    <t>MED-OJEU-53804</t>
  </si>
  <si>
    <t>MED-OJEU-51002</t>
  </si>
  <si>
    <t>NWSSP/FCS/FTS/001</t>
  </si>
  <si>
    <t>Community</t>
  </si>
  <si>
    <t>Option to extend +12 +12 this agreement has been logged for information purposes  * see email saved in the folder</t>
  </si>
  <si>
    <t>Annual charges split between electricity payments and daily rentals.
Total annual charges of £818,139.97 ('Value attributed to Swansea Bay' is the intital 5 year contract period and the option to extend a further 2 years)
There is currently a review underway to identify if VAT is applicable to all or parts of the provision of this service, currently all invoiced charges have VAT applicable. If successful this could result in parts or all of the service being declared as VAT exempt, resulting in a significant cost saving being available to Health Boards as a result of the reclaimable VAT, and a future cost avoidance for those aspects declared as VAT exempt. 
VAT might be removed for people at home but for residents of care homes it may still apply. Awaiting further confirmation from Sourcing and HMRC.</t>
  </si>
  <si>
    <t>MED-OJEU-36766</t>
  </si>
  <si>
    <t xml:space="preserve">MED-OJEU-53166 </t>
  </si>
  <si>
    <t>charlie.pritchard@wales.nhs.uk</t>
  </si>
  <si>
    <t>SBU-EX-027-JRC-23</t>
  </si>
  <si>
    <t>SBU-EX-028-JRC-23</t>
  </si>
  <si>
    <t>SBU-EX-029-AM-23</t>
  </si>
  <si>
    <t>SBU-EX-030-SU-23</t>
  </si>
  <si>
    <t>SBU-EX-031-PJ-23</t>
  </si>
  <si>
    <t xml:space="preserve">Statutory Financial Accounts Audit and Performance Audit Fees </t>
  </si>
  <si>
    <t xml:space="preserve">Sessional support for Interventional Radiology </t>
  </si>
  <si>
    <t xml:space="preserve">Consultation room rental at BAROD, 73-74 Mansel Street, Swansea for NPT Community Drug &amp; Alcohol team </t>
  </si>
  <si>
    <t xml:space="preserve">Additional costs to STA - SBU-STA-28892-045-JB-23 incurred during financial year 23-23 (£9,663) </t>
  </si>
  <si>
    <t>Annual Membership of the Vermont Oxford Network's View Database</t>
  </si>
  <si>
    <t>HQ/Finance - HB Wide</t>
  </si>
  <si>
    <t>Radiology</t>
  </si>
  <si>
    <t>NPT CDAT - Community Drug &amp; Alcohol Team</t>
  </si>
  <si>
    <t>IVF unit NPTH</t>
  </si>
  <si>
    <t>PCS Estates</t>
  </si>
  <si>
    <t>PTRC Management Company - Service Charge Payments</t>
  </si>
  <si>
    <t>HB to HB part of wider resilience strategy</t>
  </si>
  <si>
    <t xml:space="preserve">Wales Audit Office </t>
  </si>
  <si>
    <t>Cardiff and Value University Health Board</t>
  </si>
  <si>
    <t>Aneurin Bevan</t>
  </si>
  <si>
    <t>Barod Project</t>
  </si>
  <si>
    <t>HFEA</t>
  </si>
  <si>
    <t>Vermont Oxford Network</t>
  </si>
  <si>
    <t>31/04/2024</t>
  </si>
  <si>
    <t>Exemption confirmed by KW - 14.11.23</t>
  </si>
  <si>
    <t>Exemption confirmed by KW - 14.11.24</t>
  </si>
  <si>
    <t>Approved by R.C - 28/11/2023</t>
  </si>
  <si>
    <t xml:space="preserve">Exemption confirmed by K.W 01.12.23 - See folder for supporting information </t>
  </si>
  <si>
    <t>Approved by R.C - 19.12.23</t>
  </si>
  <si>
    <t>Colliers International</t>
  </si>
  <si>
    <t>429342,65</t>
  </si>
  <si>
    <t>Standard Financial Audits  - audit &amp; performance  fees</t>
  </si>
  <si>
    <t>n/a</t>
  </si>
  <si>
    <t>01/04./2023</t>
  </si>
  <si>
    <t>International Lymphoedema Framework</t>
  </si>
  <si>
    <t>Port Talbot Primary Care Resource Centre Management Co Ltd.</t>
  </si>
  <si>
    <t>Represents two year's cost. Exemption confirmed by RC - 26/10/2023</t>
  </si>
  <si>
    <t>HFEA Invoice - ABS010174 -  November 2023</t>
  </si>
  <si>
    <t>Exemption Confirmed</t>
  </si>
  <si>
    <t>Singleton</t>
  </si>
  <si>
    <t>SBU-EX-032-LW-23</t>
  </si>
  <si>
    <t>SBU-EX-033-SU-23</t>
  </si>
  <si>
    <t>SBU-EX-034-SU-23</t>
  </si>
  <si>
    <t>SBU-EX-035-AM-23</t>
  </si>
  <si>
    <t xml:space="preserve">SBU-EX-036-SP-23 </t>
  </si>
  <si>
    <t>SBU-EX-037-PJ-23</t>
  </si>
  <si>
    <t>SBU-EX-038-LW-24</t>
  </si>
  <si>
    <t>Return of funding for the VC programme for invoice to be raised</t>
  </si>
  <si>
    <t xml:space="preserve">Room 3.2.8 rental at City &amp; County of Swansea Civic Centre for Virtual Ward Cluster Teams Service </t>
  </si>
  <si>
    <t>SBUHB Contribution to Helppoint 23/24</t>
  </si>
  <si>
    <t>Emrts- NHS ePortfolios Annual fee 01/0402023 / 30/03/2024</t>
  </si>
  <si>
    <t>Primary Care Virtual Wards</t>
  </si>
  <si>
    <t>BUS Planning THQ</t>
  </si>
  <si>
    <t xml:space="preserve">Hamburg’ exemption </t>
  </si>
  <si>
    <t xml:space="preserve">SLA with Swansea University, covered by exemptions list </t>
  </si>
  <si>
    <t>Swansea University</t>
  </si>
  <si>
    <t>London womens Clinic</t>
  </si>
  <si>
    <t xml:space="preserve">Swansea University </t>
  </si>
  <si>
    <t>Police &amp; Crime Commision</t>
  </si>
  <si>
    <t>NHS Education for Scotland</t>
  </si>
  <si>
    <t>01.04.24</t>
  </si>
  <si>
    <t>31.03.27</t>
  </si>
  <si>
    <t>vat exempt</t>
  </si>
  <si>
    <t>email from Keir</t>
  </si>
  <si>
    <t>£2857.25 per quarter. total for period approx @ £17K</t>
  </si>
  <si>
    <t>Ref SBU-EX-027-SP-23 originally allocated, duplicate.  Exemption Confirmed by RC 30.01.24/KW 31.01.24</t>
  </si>
  <si>
    <t>Exemption Confirmed by RC 05/02/2024</t>
  </si>
  <si>
    <t>SBU-EX-039-LW-23</t>
  </si>
  <si>
    <t>Nursing SBU HQ</t>
  </si>
  <si>
    <t>Royal Collage of Nursing</t>
  </si>
  <si>
    <t>Exemption Confirmed by RC 07/02/2024</t>
  </si>
  <si>
    <t>Local Tender Threshold over £25K</t>
  </si>
  <si>
    <t>SBU-EX-040-AM-23</t>
  </si>
  <si>
    <t>SBU-EX-041-AM-23</t>
  </si>
  <si>
    <t>SBU-EX-042-AM-23</t>
  </si>
  <si>
    <t>SBU-EX-043-AM-23</t>
  </si>
  <si>
    <t>SBU-EX-044-AM-23</t>
  </si>
  <si>
    <t>SBU-EX-045-AM-23</t>
  </si>
  <si>
    <t>SBU-EX-046-AM-23</t>
  </si>
  <si>
    <t>Primary Care Centre, Alfred Street, Neath (Coastal Housing)</t>
  </si>
  <si>
    <t>Beacon Centre SA1, (SBUHB Area)</t>
  </si>
  <si>
    <t>Beacon Centre SA1, (Primary Care Team University Space)</t>
  </si>
  <si>
    <t>Primary Care Centre, Clydach</t>
  </si>
  <si>
    <t>Primary Care Team, Pontardawe</t>
  </si>
  <si>
    <t>Port Talbot Resource Centre - SBUHB</t>
  </si>
  <si>
    <t>Port Talbot Resource Centre - Restorative Dentistry</t>
  </si>
  <si>
    <t>PHP Primary Health Properties Ltd</t>
  </si>
  <si>
    <t xml:space="preserve">Primary Health Properties </t>
  </si>
  <si>
    <t>Anchor Meadow Ltd</t>
  </si>
  <si>
    <t>Coastal Housing</t>
  </si>
  <si>
    <t>15.10.2007</t>
  </si>
  <si>
    <t>14.10.2027</t>
  </si>
  <si>
    <t>24.04.2013</t>
  </si>
  <si>
    <t>23.04.2033</t>
  </si>
  <si>
    <t>03.04.2009</t>
  </si>
  <si>
    <t>02.04.2029</t>
  </si>
  <si>
    <t>15.02.2024</t>
  </si>
  <si>
    <t>26.09.2009</t>
  </si>
  <si>
    <t>25.09.2029</t>
  </si>
  <si>
    <t>23.02.2012</t>
  </si>
  <si>
    <t>22.02.2032</t>
  </si>
  <si>
    <t>Primary Care &amp; Planning</t>
  </si>
  <si>
    <t xml:space="preserve">Exemption confirmed by RC 28/02/2024 - see email in file  </t>
  </si>
  <si>
    <t>SBU-EX-047-SP-23</t>
  </si>
  <si>
    <t>SBU-EX-048-AM-23</t>
  </si>
  <si>
    <t>SBU-EX-049-AM-23</t>
  </si>
  <si>
    <t>SBU-EX-051-AM-23</t>
  </si>
  <si>
    <t xml:space="preserve">Hire of Ambulance for EMRTS ACCT service </t>
  </si>
  <si>
    <t>Rent/Lease Accommodation - Mountain View Health Centre, Townhill. Diabetic Retinopathy Service</t>
  </si>
  <si>
    <t xml:space="preserve">Annual contribution to Swansea Council for Public Health Wales NERS Exercise Lifestyle Programme </t>
  </si>
  <si>
    <t>Annual contribution to Swansea Council for Public Health Wales NERS Ortho Prehab Scheme</t>
  </si>
  <si>
    <t xml:space="preserve">EMRTS </t>
  </si>
  <si>
    <t>Women's Health &amp; Ophthalmology</t>
  </si>
  <si>
    <t>Physiotherapy</t>
  </si>
  <si>
    <t xml:space="preserve">Specialist vehicle, no possible competition, internal market </t>
  </si>
  <si>
    <t>Mountain View Health Centre</t>
  </si>
  <si>
    <t>Swansea Council</t>
  </si>
  <si>
    <t xml:space="preserve">Bristol Ambulance </t>
  </si>
  <si>
    <t>04.03.2024</t>
  </si>
  <si>
    <t>03.03.2025</t>
  </si>
  <si>
    <t>01.04.2024</t>
  </si>
  <si>
    <t>31.03.2025</t>
  </si>
  <si>
    <t>06.12.2023</t>
  </si>
  <si>
    <t>05.12.2024</t>
  </si>
  <si>
    <t>01.09.2023</t>
  </si>
  <si>
    <t>30.08.2024</t>
  </si>
  <si>
    <t>SBU-EX-052-SU-23</t>
  </si>
  <si>
    <t>SBU-EX-053-AM-23</t>
  </si>
  <si>
    <t>SBU-EX-054-AM-23</t>
  </si>
  <si>
    <t>SBU-EX-055-LW-23</t>
  </si>
  <si>
    <t>SBU-EX-056-LW-23</t>
  </si>
  <si>
    <t>SBU-EX-057-LW-23</t>
  </si>
  <si>
    <t>SBU-EX-058-LW-23</t>
  </si>
  <si>
    <t>Annual subscription fee to Intensive Care National Audit &amp; Research Centre</t>
  </si>
  <si>
    <t>Expenses of the Chair of the Maternity Voices Partnership</t>
  </si>
  <si>
    <t xml:space="preserve">Annual contribution to NPT Council for Public Health Wales NERS Exercise Lifestyle Programme </t>
  </si>
  <si>
    <t>PRINCE2 Training</t>
  </si>
  <si>
    <t>Provision of hospital quality Improvement Review for Swansea</t>
  </si>
  <si>
    <t>Penalty applied to WRPC</t>
  </si>
  <si>
    <t>HQ Baglan Ind Park</t>
  </si>
  <si>
    <t>Pharmacy Morriston</t>
  </si>
  <si>
    <t>ICNARC</t>
  </si>
  <si>
    <t>Lisa Boat</t>
  </si>
  <si>
    <t>NPT Council</t>
  </si>
  <si>
    <t>Orbit</t>
  </si>
  <si>
    <t>USW</t>
  </si>
  <si>
    <t>The Royal Pharmaceutical Society</t>
  </si>
  <si>
    <t xml:space="preserve">Exemption confirmed by KW </t>
  </si>
  <si>
    <t>£5k-£25k</t>
  </si>
  <si>
    <t>CLI-OJEU-52728</t>
  </si>
  <si>
    <t>AW-MIN-001</t>
  </si>
  <si>
    <t xml:space="preserve">Melanie Foote-Jones    </t>
  </si>
  <si>
    <t>Rhian Sadler</t>
  </si>
  <si>
    <t xml:space="preserve">Kate Hughes </t>
  </si>
  <si>
    <t>Kate.hughes@wales.nhs.uk</t>
  </si>
  <si>
    <t>Provision and Fitting of Wigs</t>
  </si>
  <si>
    <t>Printed Forms</t>
  </si>
  <si>
    <t>(per annum)</t>
  </si>
  <si>
    <t>HB contact</t>
  </si>
  <si>
    <t>Velindre NHS Trust</t>
  </si>
  <si>
    <t xml:space="preserve">Cancer Detection Program via Swansea University </t>
  </si>
  <si>
    <t>Harlow Printing</t>
  </si>
  <si>
    <t>HB Wide</t>
  </si>
  <si>
    <t>MED-OJEU-53052</t>
  </si>
  <si>
    <t>Royal Collage of Nursing 04/24 to 02/25 and 04/25 to 02/26</t>
  </si>
  <si>
    <t>Singleton Hospital</t>
  </si>
  <si>
    <t xml:space="preserve">Estates </t>
  </si>
  <si>
    <t>Cardiff University</t>
  </si>
  <si>
    <t>SBU-EX-001-LW-24</t>
  </si>
  <si>
    <t>SBU-EX-002-NJ-24</t>
  </si>
  <si>
    <t>SBU-EX-003-AM-24</t>
  </si>
  <si>
    <t>SBU-EX-004-AM-24</t>
  </si>
  <si>
    <t>SBU-EX-005-NJ-24</t>
  </si>
  <si>
    <t>SBU-EX-006-AM-24</t>
  </si>
  <si>
    <t>SBU-EX-007-AM-24</t>
  </si>
  <si>
    <t>SBU-EX-008-SP-23</t>
  </si>
  <si>
    <t>SBU-EX-009-AM-24</t>
  </si>
  <si>
    <t>SBU-EX-010-SU-24</t>
  </si>
  <si>
    <t>SBU-EX-011-DS-24</t>
  </si>
  <si>
    <t>National joint registry 2024/2025 subscription fees</t>
  </si>
  <si>
    <t>Annual contributions to 3rd Sector Services: SARC Sexual Assault Centre</t>
  </si>
  <si>
    <t>Annual contributions to 3rd Sector Services: Rent of Spectrum Rooms 4&amp;5</t>
  </si>
  <si>
    <t>Annual contributions to 3rd Sector Services: Substance Misuse Team</t>
  </si>
  <si>
    <t xml:space="preserve">Annual contributions to 3rd Sector Services: SMAF Partnership </t>
  </si>
  <si>
    <t>Annual contributions to 3rd Sector Services: NPT Youth Justice Service</t>
  </si>
  <si>
    <t>EQA Renewal Subscription charges from 1/4/24 - 31/3/25 Biochemistry</t>
  </si>
  <si>
    <t>Rent of Clinical Space &amp; Physio Space at The Courthouse, Llwynypia Road, CF40 2HZ for Community Learning Disability Team</t>
  </si>
  <si>
    <t xml:space="preserve">Extension to property lease in Aberafan Shopping Centre for Mass Vaccination Centre </t>
  </si>
  <si>
    <t>UK RENAL REGISTRY CAPITATION FEE JANDEC 2024</t>
  </si>
  <si>
    <t>MRI scans via Swansea Uni for 2 year charitable funds pilot (up to 240 scans at £250 each)</t>
  </si>
  <si>
    <t>Cardiff Metropolitan Uni ( UWIC )</t>
  </si>
  <si>
    <t>Healthcare Quality Improvement Partnership</t>
  </si>
  <si>
    <t>Adferiad recovery</t>
  </si>
  <si>
    <t>Vision 21</t>
  </si>
  <si>
    <t>Neath Port talbot Council</t>
  </si>
  <si>
    <t>Cardiff and Vale University</t>
  </si>
  <si>
    <t>Llwynypia Office Hub Ltd</t>
  </si>
  <si>
    <t>Harbourside Health Centre</t>
  </si>
  <si>
    <t>THE RENAL ASSOCIATION</t>
  </si>
  <si>
    <t>Rehab Engineering Morriston</t>
  </si>
  <si>
    <t>Chemical Pathology Morriston Hospital</t>
  </si>
  <si>
    <t>Community Learning Disability Team</t>
  </si>
  <si>
    <t>Paediatrics</t>
  </si>
  <si>
    <t>Cancer Services</t>
  </si>
  <si>
    <t xml:space="preserve">No Possible Competition </t>
  </si>
  <si>
    <t>No possible Competition</t>
  </si>
  <si>
    <t>Rental/Lease of building</t>
  </si>
  <si>
    <t>rental/Lease of building</t>
  </si>
  <si>
    <t>Charitable funds pilot with Swansea University</t>
  </si>
  <si>
    <t>EMRTS</t>
  </si>
  <si>
    <t>£25k +</t>
  </si>
  <si>
    <t>31/04/24</t>
  </si>
  <si>
    <t>17/017/24</t>
  </si>
  <si>
    <t>SBU-EX-012-AM-24</t>
  </si>
  <si>
    <t>SBU-EX-013-NJ-24</t>
  </si>
  <si>
    <t>SBU-EX-014-NJ-24</t>
  </si>
  <si>
    <t>SBU-EX-015-NJ-24</t>
  </si>
  <si>
    <t>SBU-EX-016-NJ-24</t>
  </si>
  <si>
    <t>SBU-EX-017-NJ-24</t>
  </si>
  <si>
    <t>SBU-EX-018-AM-24</t>
  </si>
  <si>
    <t>Rental of rooms for VALE CST at Barry Hospital for Physiotherapy for Specialist Learning Disability patients</t>
  </si>
  <si>
    <t>RCN - Nurse of the year contribution</t>
  </si>
  <si>
    <t>NHS Wales financial academy programme support for 2024/25</t>
  </si>
  <si>
    <t>To Pay Legal Services</t>
  </si>
  <si>
    <t>Establishment Morriston Hospital License fee 2024.2025</t>
  </si>
  <si>
    <t>Vale Learning Disability Team</t>
  </si>
  <si>
    <t>Safeguarding Children HQ</t>
  </si>
  <si>
    <t>SBU Finance Department</t>
  </si>
  <si>
    <t>Morriston Hospital</t>
  </si>
  <si>
    <t>Health and Care Research</t>
  </si>
  <si>
    <t>IVF NPT</t>
  </si>
  <si>
    <t>Given the sensitive nature of the requirement</t>
  </si>
  <si>
    <t>Government appointed accreditation body with no competition</t>
  </si>
  <si>
    <t>SALUTEM LD BIDCO IV LTD TA AMBITO</t>
  </si>
  <si>
    <t>Royal College of Nursing</t>
  </si>
  <si>
    <t>3PB Barristers</t>
  </si>
  <si>
    <t>Valuation Office  Agency</t>
  </si>
  <si>
    <t>Human Tissue Authority</t>
  </si>
  <si>
    <t>UKAS - United Kingdom Accreditation Services</t>
  </si>
  <si>
    <t xml:space="preserve">£23,329.45	</t>
  </si>
  <si>
    <t>Authorised by KW</t>
  </si>
  <si>
    <t>Authorised by SP</t>
  </si>
  <si>
    <t>Authorised by KW - Previously SBAR-001-NC-20</t>
  </si>
  <si>
    <t>Authorised by KW - Email in File</t>
  </si>
  <si>
    <t xml:space="preserve">Exemption confirmed by KW 26.04.24 - see file for copy </t>
  </si>
  <si>
    <t>Check zero vat</t>
  </si>
  <si>
    <t>Rolling contract with 4months termination notice. Cost put as per annum</t>
  </si>
  <si>
    <t>Authorised by RC - Email in file</t>
  </si>
  <si>
    <t>Exemption confirmed by K.W 20/08/2024 - Ongoing, spend my increase.</t>
  </si>
  <si>
    <t>Corporate Governance</t>
  </si>
  <si>
    <t xml:space="preserve">Socomec </t>
  </si>
  <si>
    <t>SBU-STA-28892-017-NJ-24</t>
  </si>
  <si>
    <t>Medical Physics</t>
  </si>
  <si>
    <t>First Clinical Limited</t>
  </si>
  <si>
    <t>Legal Services</t>
  </si>
  <si>
    <t>Thomson Reuters</t>
  </si>
  <si>
    <t>Hays Recruitment</t>
  </si>
  <si>
    <t xml:space="preserve">Arjo </t>
  </si>
  <si>
    <t>SBU-EX-019-AM-24</t>
  </si>
  <si>
    <t>SBU-EX-020-NJ-24</t>
  </si>
  <si>
    <t>SBU-EX-021-AM-24</t>
  </si>
  <si>
    <t>SBU-EX-022-SP-24</t>
  </si>
  <si>
    <t>SBU-EX-023-SP-24</t>
  </si>
  <si>
    <t>PgDip course in Leadership and Management in the Healthcare Sciences</t>
  </si>
  <si>
    <t>Masters Degree in Public Health course, faculty of Biology, medicine and health</t>
  </si>
  <si>
    <t xml:space="preserve">Final year lease for Dafen Unit 18 - EMRTS Base </t>
  </si>
  <si>
    <t>Med Physics</t>
  </si>
  <si>
    <t>Public Heath SBU</t>
  </si>
  <si>
    <t xml:space="preserve">Dafen Air Ambulance Base </t>
  </si>
  <si>
    <t xml:space="preserve">Singleton </t>
  </si>
  <si>
    <t xml:space="preserve">MMR Holdings </t>
  </si>
  <si>
    <t>Hobarts</t>
  </si>
  <si>
    <t>only one of its kind in the UK as it is the agreed education provider for the National School of Healthcare Science for the Higher Specialist Scientist training programme.</t>
  </si>
  <si>
    <t xml:space="preserve">Unique nature of course modules </t>
  </si>
  <si>
    <t xml:space="preserve">Not available from other providers, property lease costs for rental of Unit </t>
  </si>
  <si>
    <t xml:space="preserve">MOE - Closed Protocol, contract not available for alternative suppliers </t>
  </si>
  <si>
    <t xml:space="preserve">Exemption confirmed by K.W 10/09/2024 </t>
  </si>
  <si>
    <t xml:space="preserve">Exemption confirmed by K.W 24/09/2024 </t>
  </si>
  <si>
    <t xml:space="preserve">Exemption confirmed by KW - 22.10.24 - e-mail in folder </t>
  </si>
  <si>
    <t xml:space="preserve">Welsh National Opera </t>
  </si>
  <si>
    <t>Estates</t>
  </si>
  <si>
    <t>September 2024 - September 2025</t>
  </si>
  <si>
    <t>Radiology Services</t>
  </si>
  <si>
    <t>Training &amp; Health &amp; Well-Being support project for Pontarddulais Comprehensive School</t>
  </si>
  <si>
    <t>£25k+</t>
  </si>
  <si>
    <t>`</t>
  </si>
  <si>
    <t>28th May 2024 for 13 weeks initially</t>
  </si>
  <si>
    <t xml:space="preserve">Interim appointment of a consultant to undertake  workforce planning planning for Theatres </t>
  </si>
  <si>
    <t>Essential Service required or unable to undertake workforce planning exercises for Theatres to ensure that staff are being deployed optimally. i.e. skill mix allocated to every Theatre across the Health Board is appropriate.</t>
  </si>
  <si>
    <t>No option as work had been undertaken and invoices received for payment. This is a breach of procedure as "urgency" cannot be used to Justify STA, Retrospective Action Form has also been completed.</t>
  </si>
  <si>
    <t>SBU-EX-024-SP-24</t>
  </si>
  <si>
    <t>SBU-EX-025-NJ-24</t>
  </si>
  <si>
    <t>SBU-EX-026-AT-24 &amp; P2P-01-GUI-01</t>
  </si>
  <si>
    <t>SBU-EX-027-SP-24</t>
  </si>
  <si>
    <t>SBU-EX-028-NJ-24</t>
  </si>
  <si>
    <t>SBU-EX-029-NJ-24</t>
  </si>
  <si>
    <t xml:space="preserve">Music Licence </t>
  </si>
  <si>
    <t>NCBC Subscription fees 2024/25</t>
  </si>
  <si>
    <t xml:space="preserve">Bed rental for complex needs </t>
  </si>
  <si>
    <t xml:space="preserve">Consultancy Work for Transfer of Sexual Health Software System  </t>
  </si>
  <si>
    <t>Reassessment Booking</t>
  </si>
  <si>
    <t xml:space="preserve">HB Wide - Hq </t>
  </si>
  <si>
    <t>Crisis Team Orchard Centre</t>
  </si>
  <si>
    <t xml:space="preserve">Primary Care </t>
  </si>
  <si>
    <t>NPTH</t>
  </si>
  <si>
    <t>Miles and Gree Associates Ltd</t>
  </si>
  <si>
    <t>Dedalus</t>
  </si>
  <si>
    <t>Unicef UK Baby Friendly Inciative</t>
  </si>
  <si>
    <t>Kier</t>
  </si>
  <si>
    <t>tbc</t>
  </si>
  <si>
    <t xml:space="preserve">Processed NPO by AP - Exemption previously confirmed by Andrew Biston, AP now need PO to be able to clear invoice.  KW confirmed Exemption 30.10.24 - e-mail in folder </t>
  </si>
  <si>
    <t>Exemption list information saved in folder ref P2P-01-GUI-01</t>
  </si>
  <si>
    <t>RC confirmed exemption 05.11.24 - E-mail in folder</t>
  </si>
  <si>
    <t>RC confirmed exemption  E-mail in folder</t>
  </si>
  <si>
    <t>ECHO Services provided to the Primary Care Atrial Fibrillation Service by Swansea University.</t>
  </si>
  <si>
    <t>London women's clinic storage fees</t>
  </si>
  <si>
    <t>Air Ambulance Dafen Llanelli</t>
  </si>
  <si>
    <t>Orbit Property Management - Service charge 6 monthly (March 24)</t>
  </si>
  <si>
    <t>Tidal N+Funding Cardiff Metropolitan Uni</t>
  </si>
  <si>
    <t>Block 1B Clinical accommodation Morriston Hospital</t>
  </si>
  <si>
    <t xml:space="preserve">Annual contribution to Substance Misuse (WCADA) Adult &amp; Family </t>
  </si>
  <si>
    <t>Property Rental at Beacon Centre SA1 for Paediatric Team</t>
  </si>
  <si>
    <t>No possible competition or no alternatives</t>
  </si>
  <si>
    <t xml:space="preserve">Quinquennial Valuation of all NHS Land and Budlings and annual updates </t>
  </si>
  <si>
    <t>Only platform to use for legal research services and legal database for legal professionals</t>
  </si>
  <si>
    <t xml:space="preserve">Service Maintenance Agreement with Hobarts for Dishwashers in Singleton Catering </t>
  </si>
  <si>
    <t>No Other Competition available / alternatives</t>
  </si>
  <si>
    <t>Theatre build in relation to electrical medical and med gas</t>
  </si>
  <si>
    <t xml:space="preserve">No Competition  - only available from this provider </t>
  </si>
  <si>
    <t>SBU-SQA-28804-034-NJ-24</t>
  </si>
  <si>
    <t>SBU-SQA-28804-035-AM-24</t>
  </si>
  <si>
    <t>SBU-SQA-28804-036-AM-24</t>
  </si>
  <si>
    <t>SBU-SQA-28804-037-SU-24</t>
  </si>
  <si>
    <t>SBU-SQA-28804-038-NJ-24</t>
  </si>
  <si>
    <t>SBU-SQA-28804-039-RC-24</t>
  </si>
  <si>
    <t>SBU-SQA-28804-040-NJ-24</t>
  </si>
  <si>
    <t>SBU-SQA-28804-042-AT-24</t>
  </si>
  <si>
    <t>SBU-SQA-28804-043-AM-24</t>
  </si>
  <si>
    <t>SBU-SQA-28804-044-AN-24</t>
  </si>
  <si>
    <t>SBU-SQA-28804-045-AM-24</t>
  </si>
  <si>
    <t>SBU-SQA-28804-047-AM-24</t>
  </si>
  <si>
    <t>SBU-SQA-28804-048-AN-24</t>
  </si>
  <si>
    <t>SBU-SQA-28804-049-AM-24</t>
  </si>
  <si>
    <t>SBU-SQA-28804-050-AM-24</t>
  </si>
  <si>
    <t>SBU-SQA-28804-051-NJ-24</t>
  </si>
  <si>
    <t>SBU-SQA-28804-052-AM-24</t>
  </si>
  <si>
    <t>SBU-SQA-28804-053-AM-24</t>
  </si>
  <si>
    <t>SBU-SQA-22804-054-SM-24</t>
  </si>
  <si>
    <t>SBU-SQA-28804-054-RC-24</t>
  </si>
  <si>
    <t>Health Services</t>
  </si>
  <si>
    <t>South Wales trauma network</t>
  </si>
  <si>
    <t>SBU Paediatric SARC</t>
  </si>
  <si>
    <t>Cardiology</t>
  </si>
  <si>
    <t>Cancer Prehabilitation</t>
  </si>
  <si>
    <t>Therapies &amp; Helath Services</t>
  </si>
  <si>
    <t>Digital Services</t>
  </si>
  <si>
    <t>CDAT - MH &amp; LD</t>
  </si>
  <si>
    <t xml:space="preserve">Workforce Planning, Workforce and OD Directorate </t>
  </si>
  <si>
    <t>SBU H.Q.</t>
  </si>
  <si>
    <t>Community Dental Service</t>
  </si>
  <si>
    <t>Progress Software</t>
  </si>
  <si>
    <t>The Village Hotel Swansea</t>
  </si>
  <si>
    <t>Swansea City Council</t>
  </si>
  <si>
    <t xml:space="preserve">University College London </t>
  </si>
  <si>
    <t>The Brain Injury Association</t>
  </si>
  <si>
    <t>Rowan Mill</t>
  </si>
  <si>
    <t>NCP National Car Parks</t>
  </si>
  <si>
    <t>Thera-Trainer</t>
  </si>
  <si>
    <t>MJW Electrical</t>
  </si>
  <si>
    <t>Wasteaction Resource Efficiency Ltd</t>
  </si>
  <si>
    <t>Design Specific</t>
  </si>
  <si>
    <t>OC Carpentry</t>
  </si>
  <si>
    <t>Medical Mediation Foundation</t>
  </si>
  <si>
    <t xml:space="preserve">Major Trauma Life Support (MTLS) Course. </t>
  </si>
  <si>
    <t>South Wales Trauma Network Annual Conference – 10th October 2024</t>
  </si>
  <si>
    <t>Mediscan server licence</t>
  </si>
  <si>
    <t>Additional tenant works being carried out by Landlord on behalf of Swansea Bay University Health Board for lease of Unit 2, Sandringham Park, Llansamlet, SA7 0AD</t>
  </si>
  <si>
    <t>Car Parking Permits annual permits</t>
  </si>
  <si>
    <t>Major Trauma Life Support (MTLS) Course</t>
  </si>
  <si>
    <t>Understanding strategic workforce planning with the CIPD training course</t>
  </si>
  <si>
    <t>Mediation Services required as part of Maternity review</t>
  </si>
  <si>
    <t xml:space="preserve">Service Pilot - Local provision required, only Swansea Council have the capacity </t>
  </si>
  <si>
    <t>Closed loop system which can only be supplied and maintained by the supplier</t>
  </si>
  <si>
    <t>If not undertaken, the health board will be unable to transfer the allocated EFAB funding into 2025/26, incuring loss of capital monies anresulting in staff working in suboptimal environments due to extreme temperatures.</t>
  </si>
  <si>
    <t>SBU-STA-28892-046-PB-24</t>
  </si>
  <si>
    <t>SBU-STA-28892-047-PB-24</t>
  </si>
  <si>
    <t>SBU-STA-28892-048-AN-24</t>
  </si>
  <si>
    <t>SBU-STA-28892-050-AM-24</t>
  </si>
  <si>
    <t>SBU-STA-28892-051-AN-24</t>
  </si>
  <si>
    <t>SBU-STA-28892-052-PB-24</t>
  </si>
  <si>
    <t>SBU-STA-28892-053-AN-24</t>
  </si>
  <si>
    <t>SBU-STA-28892-054-DS-24</t>
  </si>
  <si>
    <t>SBU-STA-28892-056-AN-24</t>
  </si>
  <si>
    <t>SBU-STA-28892-057-AM-24</t>
  </si>
  <si>
    <t>SBU-STA-28892-058-DC-24</t>
  </si>
  <si>
    <t>SBU-STA-28892-059-AM-24</t>
  </si>
  <si>
    <t>SBU-STA-28892-060-AM-24</t>
  </si>
  <si>
    <t>SBU-STA-28892-061-AN-24</t>
  </si>
  <si>
    <t>SBU-STA-28892-062-AM-24</t>
  </si>
  <si>
    <t>SBU-STA-28892-063-AM-24</t>
  </si>
  <si>
    <t>SBU-STA-28892-064-AM-24</t>
  </si>
  <si>
    <t>SBU-STA-28892-065-SM-24</t>
  </si>
  <si>
    <t>SBU-STA-28892-066-SM-24</t>
  </si>
  <si>
    <t>SBU-STA-28892-069-RC-24</t>
  </si>
  <si>
    <t>SBU-STA-28892-071-AW-24</t>
  </si>
  <si>
    <t>SBU-STA-28892-072-AW-24</t>
  </si>
  <si>
    <t>Medical Illustration</t>
  </si>
  <si>
    <t xml:space="preserve">Radiology Morriston Hospital </t>
  </si>
  <si>
    <t>Medicine</t>
  </si>
  <si>
    <t>Ophthalmology</t>
  </si>
  <si>
    <t>Corporate Nursing</t>
  </si>
  <si>
    <t>6Goals UEC Programme Manager</t>
  </si>
  <si>
    <t>Morriston Hospital - Radiology</t>
  </si>
  <si>
    <t>Theatre and Anaesthetics</t>
  </si>
  <si>
    <t>PC Pharmacy, NPT Service Group</t>
  </si>
  <si>
    <t>Nursing Children Services</t>
  </si>
  <si>
    <t xml:space="preserve">Morriston </t>
  </si>
  <si>
    <t>Sexual Health Department</t>
  </si>
  <si>
    <t>Mr. Wayne Watkins</t>
  </si>
  <si>
    <t>Tactical Wireless Ltd (TWL)</t>
  </si>
  <si>
    <t>Lumenis BE UK Ltd</t>
  </si>
  <si>
    <t xml:space="preserve">Student Roost Accommodation </t>
  </si>
  <si>
    <t>St. John's Ambulance</t>
  </si>
  <si>
    <t>Rotamap</t>
  </si>
  <si>
    <t>Care &amp; Repair Cymru</t>
  </si>
  <si>
    <t>Ty Hafan Children's Hospice</t>
  </si>
  <si>
    <t>Geo Pollution Technologies</t>
  </si>
  <si>
    <t>SFG20</t>
  </si>
  <si>
    <t>Trasis</t>
  </si>
  <si>
    <t>Progress Software Limited</t>
  </si>
  <si>
    <t>This will replace the old 3DMD scanner, which recently failed. Although a direct replacement was considered, the huge footprint of the equipment and lack of a portable solution rendered it unsuitable. Other portable devices have been trialled and found to be unusable due to accuracy and speed</t>
  </si>
  <si>
    <t>Additional land for battery storage is leased from the existing Landlord for the same location</t>
  </si>
  <si>
    <t>Current service provision via insourced provider – RSG providing imaging +/- intervention, however unable to deliver at demand required.  This solution is cheaper than both the current provider and more cost effective than WLI.  Costs per patient would be £67 and £64 respectively per patient.
Some cases outsourced to Sancta but at a higher cost, circa £160 per exam for imaging alone, no intervention. This provider is significantly cheaper.</t>
  </si>
  <si>
    <t>Their specific expertise has been recommended as they are used internationally in healthcare organisations</t>
  </si>
  <si>
    <t>Only system compatible with VISION &amp; EMIS practice IT Systems in use for  many years</t>
  </si>
  <si>
    <t>Service is provided to children living in Wales, otherwise they would have to travel to England.</t>
  </si>
  <si>
    <t>This equipment is to be used as a dispensing system in the new static PET-CT Centre at Singleton Hospital</t>
  </si>
  <si>
    <t>Leveraging on the ongoing refurbishement by the Landlord to allow the Landlord appoint a contractor to undertake additional works required</t>
  </si>
  <si>
    <t>BILD ACT remain the only organisation to afford certification for Physical Interventions Training providers, against the Restraint Reduction Network (RRN) Training Standards</t>
  </si>
  <si>
    <t>Arrangement to be rolled over for 2025/26 while a formal tendering process is undertaken as part of the Health Board’s voluntary sector recommissioning programme- the outcome will be a formal commissioning arrangement with a 3 year contract in place</t>
  </si>
  <si>
    <t>Only Specialised children's hospice in Wales</t>
  </si>
  <si>
    <t xml:space="preserve">BILD ACT certification fees for ongoing assessment against the Restraint Reduction Network (RRN) Training Standards (2019) </t>
  </si>
  <si>
    <t>Provision of land for solar farm</t>
  </si>
  <si>
    <t>Prototype ACCTS 360 Camera system</t>
  </si>
  <si>
    <t>Overseas Student Nurse Accommodation Services</t>
  </si>
  <si>
    <t>Provision of training of lifting cushions to care and nursing home providers.</t>
  </si>
  <si>
    <t>To support the backlog and waiting list for the consultant led Ultrasound – Head &amp; Neck, MSK imaging and interventions in the form of injections. Fine needle aspirations and biopsies</t>
  </si>
  <si>
    <t>Mediation services between Health Board and Family</t>
  </si>
  <si>
    <t>Specialised transport for Mental Health patients</t>
  </si>
  <si>
    <t>Hospital to Healthier Home Service</t>
  </si>
  <si>
    <t>Scriptswitch System for GP practice use</t>
  </si>
  <si>
    <t xml:space="preserve">Pollution Remediation at Morriston Hospital </t>
  </si>
  <si>
    <t>SFG20 Asset Management Database</t>
  </si>
  <si>
    <t>Trasis Unidose PET Radiopharmaceutical Automatic Dispensing System</t>
  </si>
  <si>
    <t>Electronic management of clinical test results system</t>
  </si>
  <si>
    <t>SBU-RA-026-AT-24</t>
  </si>
  <si>
    <t>SBU-RA-027-AT-24</t>
  </si>
  <si>
    <t>SBU-RA-028-AM-24</t>
  </si>
  <si>
    <t>Integrated Medicine</t>
  </si>
  <si>
    <t xml:space="preserve">Therapies &amp; Health Sciences </t>
  </si>
  <si>
    <t>NPT Hospital</t>
  </si>
  <si>
    <t>Agency Staff</t>
  </si>
  <si>
    <t>Window Cleaning Services</t>
  </si>
  <si>
    <t>University College London</t>
  </si>
  <si>
    <t>OCS Group</t>
  </si>
  <si>
    <t>SBU-EXT-00-RC-24</t>
  </si>
  <si>
    <t>SBU-EXT-014-RC-24</t>
  </si>
  <si>
    <t>SBU-EXT-015-RC-24</t>
  </si>
  <si>
    <t>SBU-EXT-16-RC-24</t>
  </si>
  <si>
    <t>SBU-EXT-17-AM-24</t>
  </si>
  <si>
    <t>POCT Services</t>
  </si>
  <si>
    <t>Autism Service</t>
  </si>
  <si>
    <t>2 Month extension of the Bed Management Contract inc. Block Rental Arrangements</t>
  </si>
  <si>
    <t>Fuji Picture Archiving and Communication System (PACS) Contract Extension</t>
  </si>
  <si>
    <t>Extension of Blood Gas Analyser Contract</t>
  </si>
  <si>
    <t>Fuji Film</t>
  </si>
  <si>
    <t>Werfen Ltd</t>
  </si>
  <si>
    <t>Autism Oxford Ltd</t>
  </si>
  <si>
    <t>Extension of Bed Management Contract for the period: 1st November - 31st January 2025.</t>
  </si>
  <si>
    <t xml:space="preserve">To extend the current Fuji Radiology PACS provision from May 2026 until March 2027 (backdated to April 2024) . The purpose of this extension is to ensure service continuity at both Swansea Bay University Health Board (SBU) and at Cwm Taf Morgannwg’s (CTM) Princess of Wales (PWH) site, in the event of the PACS replacement project timescales slipping. </t>
  </si>
  <si>
    <t>Extension is required whilst preparation is being made to award an interim contract to Werfen, whilst consideration is given to regional working.</t>
  </si>
  <si>
    <t>Extension of Bed Management Contract for the period: 1st April 2025 to 31st May 2025</t>
  </si>
  <si>
    <t>SBU-EX-030-NJ-24</t>
  </si>
  <si>
    <t>SBU-EX-031-AM-24</t>
  </si>
  <si>
    <t>SBU-EX-032-AM-24</t>
  </si>
  <si>
    <t>SBU-EX-033-AN-24</t>
  </si>
  <si>
    <t>SBU-EX-034-BL-24</t>
  </si>
  <si>
    <t>SBU-EX-035-NJ-24</t>
  </si>
  <si>
    <t>SBU-EX-036-NJ-24</t>
  </si>
  <si>
    <t>NPT Council costs for Public Health Wales NERS Cancer Prehabilitation Team</t>
  </si>
  <si>
    <t>Partnership Role from Cardiff University for the provision of Clinical Lecturer in Forensic Psychiatry, Dr Sarah Elanany</t>
  </si>
  <si>
    <t>Rent Phase 2 Telelink,</t>
  </si>
  <si>
    <t>CASE MIX PROGRAMME</t>
  </si>
  <si>
    <t>WRP Committe penalties</t>
  </si>
  <si>
    <t>Training programme / kit / workshop</t>
  </si>
  <si>
    <t>Accomodation / Clinical space rent</t>
  </si>
  <si>
    <t>Cilma Hospital</t>
  </si>
  <si>
    <t>Cancer Prehabilitation/VBHC</t>
  </si>
  <si>
    <t>MH &amp; LD Dept.</t>
  </si>
  <si>
    <t>Medical Records</t>
  </si>
  <si>
    <t>Intensive Therapy Unit Morriston  Hospital</t>
  </si>
  <si>
    <t>Talbot Gateway Baglan</t>
  </si>
  <si>
    <t>No Other Competition avaliable / alternatives</t>
  </si>
  <si>
    <t xml:space="preserve">no possible competition in the market </t>
  </si>
  <si>
    <t>Exemption List</t>
  </si>
  <si>
    <t>Hastingwood Securities Ltd</t>
  </si>
  <si>
    <t>Intensive care national audit and research center</t>
  </si>
  <si>
    <t>Pearson Education</t>
  </si>
  <si>
    <t xml:space="preserve">Exemption list </t>
  </si>
  <si>
    <t>Pilot Scheme</t>
  </si>
  <si>
    <t>Estimated @ £77K per Annum - Total to date £78,888.73</t>
  </si>
  <si>
    <t xml:space="preserve">Approved by Richard </t>
  </si>
  <si>
    <t>1st December 2022 - 30th November 2025</t>
  </si>
  <si>
    <t>This system is is used by the Sexual Health Service and is critical to ensuring anonymity requirements.</t>
  </si>
  <si>
    <t>Mill Sexual Health Service IT System</t>
  </si>
  <si>
    <t>Mill Systems went into liquidation in January 2023 and a company called Dedalus has provided on-going maintenance support sice then. Dedalus are now withdrawing support from 31st January 2025. Progress Software have stepped in to provide ongoing support until the introduction of an All Wales solution. No other company with background knowledge of the system is able to provide this support</t>
  </si>
  <si>
    <t>The MTLS course aims to meet the urgent need for increased trauma education in the acute care setting. The programme features sessions from consultants, senior nurses and allied healthcare professionals from across Wales. Training essential for professional development and to maintain core skills.</t>
  </si>
  <si>
    <t>This is a bespoke programme of training unavailable elsewhere.</t>
  </si>
  <si>
    <t>Repeat</t>
  </si>
  <si>
    <t>October 2024</t>
  </si>
  <si>
    <t>10th October 2024</t>
  </si>
  <si>
    <t>The Village Hotel has the capacity and is geographically well placed to host the Conference and has previous experience in hosting this event</t>
  </si>
  <si>
    <t>The South Wales Trauma Network have used this supplier previously. A portion of the budget is used annually to pay for the annual conference.  This is an opportunity to network, promote services and provide support to colleagues.</t>
  </si>
  <si>
    <t>DP Medical Systems Ltd</t>
  </si>
  <si>
    <t>Licence costs for existing system, no competition available.</t>
  </si>
  <si>
    <t>This digital platform is essential for the operation of the Paediatric Sexual Assault Referral Centre (SARC service). Colposcope images are captured on a DP Medical Mediscan. The Mediscan images can only be interfaced with a DP medical storage platform. The SARC service is a new service supported by Welsh Government and the Welsh Sexual Assault Service (WSAS).</t>
  </si>
  <si>
    <t>5th December 2024</t>
  </si>
  <si>
    <t>Research tool - Permanent License for Medis Qangio CT Plaque + PVAT</t>
  </si>
  <si>
    <t>This is a unique piece of software that will be used initially by a PHD student, it provides CT coronary plaque analysis). This will eventually be used for numerous reserach projects</t>
  </si>
  <si>
    <t>4th December 2024 - 4th December 2034</t>
  </si>
  <si>
    <t xml:space="preserve">Bespoke software solution - only commercially available software that offers this functionality </t>
  </si>
  <si>
    <t>Alternative to "in-house" provision which is more expensive. Challenges with recruitment. This will also enable access to prehab. Intervention closer to home for patients using this service. This is a Welsh Government funded pilot in Swansea.</t>
  </si>
  <si>
    <t>National Exercise Referral Service provision to the Canceer Prehabilitation Team</t>
  </si>
  <si>
    <t>1st October 2024 - 31st March 2025</t>
  </si>
  <si>
    <t>This is a subscription directly with the software developer and is proprietary in nature. This cannot be maintained or supported by a third party.</t>
  </si>
  <si>
    <t>Gillett Limited</t>
  </si>
  <si>
    <t xml:space="preserve">Annual subscription for Isotock  Software </t>
  </si>
  <si>
    <t>This is radioactivity management software designed to keep records of radioactivity movement on-site to comply with the Environmental Permitting Regulations 2010 on behalf of Nuclear Medicine Services.</t>
  </si>
  <si>
    <t>1st January 2025 - 31st December 2025</t>
  </si>
  <si>
    <t>Tuition of post graduate course for career development in Ophthalmology and Optometry Enhanced Clinical Practice PG Cert.</t>
  </si>
  <si>
    <t>Essential course for career development and succession planning</t>
  </si>
  <si>
    <t>UCL is the only college running this course which meets the rquirements of the individual and the service. RA completed as PO rasied after the enrolment date.</t>
  </si>
  <si>
    <t>Headway Brain Injury Training course</t>
  </si>
  <si>
    <t>Dates in 2024 &amp; 2025</t>
  </si>
  <si>
    <t xml:space="preserve">Further market research undertaken by Procurement and it was determined that this is the only supplier  providing collaborative bespoke training programmes designed around the requirements. </t>
  </si>
  <si>
    <t>Headway are an integral support system for HB patients in South Wales and are therefore able to provide traininig which reflects the lived experience of the demographic. Funded by the South Wales Trauma Network Training &amp; Education Budget.</t>
  </si>
  <si>
    <t>8th July 2024 - 15th November 2024</t>
  </si>
  <si>
    <t>8th July 2024- 15th November 2024</t>
  </si>
  <si>
    <t>Landlord has appointed contractors to undertake the work, the HB has no influence on the decision, however the HB has appointed a Building Surveyor and M&amp;E Consultant to ensure that value for money is achieved through ongoing assessments of work progress</t>
  </si>
  <si>
    <t>Unit 2 is a leased building that accommodates medical records and staff. The Landlord is undertaking extensive refurbishment on behalf of the HB. Tis is to ensure the building continues to meet the operational needs of the service.</t>
  </si>
  <si>
    <t>A number of options were explored including the HB's contracted accommodation supplier. However, due to the potential numbers involved, the length of stay and geographical considerations, only Student Roost were able to meet the service requirements.</t>
  </si>
  <si>
    <t>1st March 2025 - 28th February 2026</t>
  </si>
  <si>
    <t>Permits required for the CDAT staff located at the Barod building Swansea. NCP is the closest public car parking facility to Central Clinic</t>
  </si>
  <si>
    <t>No other car parking facility is close to the Barod building, NCP is the only practical and cost effective solution to parking requirements for staff given the logistical considerations.</t>
  </si>
  <si>
    <t>March 2025</t>
  </si>
  <si>
    <t>Supply, install, and commissioning of a replacement UPS system for Cath Lab B</t>
  </si>
  <si>
    <t>Patient safety is assured via the fully compliant and safe UPS system in the event of a power failure.</t>
  </si>
  <si>
    <t>February 2025 - November 2025</t>
  </si>
  <si>
    <t>Chartered Institute of Personnel and Development (CIPD)</t>
  </si>
  <si>
    <t>Funding from HEIW - Training by CIPD who offer an accredited and recognised course for workforce professionals.</t>
  </si>
  <si>
    <t>CIPD Training Provider selected by HEIW as it will be funded by them, following reimbursement.</t>
  </si>
  <si>
    <t>Specialist rehabilitation equipment - Mobi-540, Tigo-640 &amp; Balo-536</t>
  </si>
  <si>
    <t>Specialised equipment used for stroke rehabilitation provides an increase in therapy intensity which aligns with the evidence base and optimises patient outcomes.</t>
  </si>
  <si>
    <t>26th February 2025</t>
  </si>
  <si>
    <t>Charitable Funds</t>
  </si>
  <si>
    <t>Specialised Rehabilitation Equipment - no other provider in the market able to meet the service requirements</t>
  </si>
  <si>
    <t>Capital EFAB Funding</t>
  </si>
  <si>
    <t>Upgrade of electrical supply to support the new air conditioning units being installed in the Microbilogy &amp; Pathology depts at Singleton Hospital</t>
  </si>
  <si>
    <t>MJW Electrical are the Estates Dept's electrical contractor for minor works and are familiar with the electrical infrastructure across HB sites. Due to the complexity of the work required and the asbestos issue asociated with Singleton site, this work cannot be carred out by an alternative contractor</t>
  </si>
  <si>
    <t>25th February 2025</t>
  </si>
  <si>
    <t>WARP-IT Software system to record unwanted items and relocate where appropriate to cut waste and reduce new purchases</t>
  </si>
  <si>
    <t>Prof of Concept and bespoke platform to redistibute used &amp; unwanted items which can range from stationery to clinical equipment. Already being used in Wales as part of the Recovery &amp; Sustainability agenda.</t>
  </si>
  <si>
    <t>One year licence for WARP-IT System will capture the benefits associated with using pre-used items through estimates of carbon emissions and financial savings. The platform is a digital solution and has been proven to reduce costs and emissions in many other organisations including Hywel Dda University Health Board.</t>
  </si>
  <si>
    <t>10th March 2025</t>
  </si>
  <si>
    <t>Bariatric Chair for Community Dental Services at Port Talbot Resource Centre</t>
  </si>
  <si>
    <t>6th March 2025</t>
  </si>
  <si>
    <t>Capital</t>
  </si>
  <si>
    <t>This chair was subject to a lease following the failure of the existing Bariatric Chair. Initial lease period was extended to meet the needs of the service, whereupon it was agreed that outright purchase of the chair would be the most cost effective solution. The Supplier agreed to reduce the purchase price based upon the leasing cost already incurred.</t>
  </si>
  <si>
    <t>Capital funding provided to purchase outright as the most cost effective solution to the on-going rental arrangements. This bariatric chair is capable of carrying patients up to 45 stone which makes it unique in the marketplace.</t>
  </si>
  <si>
    <t>March 2025 - September 2025</t>
  </si>
  <si>
    <t>MMF have specific expertise in working with families and nhs organisations who require mediation support to help reset relationships.  Charges are broadly in line with the market average.</t>
  </si>
  <si>
    <t>MMF are the only company able to provide this niche Service</t>
  </si>
  <si>
    <t>Additional Flooring Works at ALAC Main Entrance</t>
  </si>
  <si>
    <t>CNC Robotics Ltd</t>
  </si>
  <si>
    <t xml:space="preserve">Supply of a Multi-axis Robotic Arm </t>
  </si>
  <si>
    <t>17th December 2024</t>
  </si>
  <si>
    <t>Supply, installation and commissioningof a multi-axis robotic arm to manufacture custom medical devices for pressure ulcer prevention and complex postural management.</t>
  </si>
  <si>
    <t>Bespoke manufacturing robot, single source of supply, no competition.</t>
  </si>
  <si>
    <t>Surface Imaging Solutions Ltd</t>
  </si>
  <si>
    <t>3D breast, torso, face scanner for 360 body imaging.</t>
  </si>
  <si>
    <t>Market research has confirmed that no other scanner has the accuracy or performance of this scanner.</t>
  </si>
  <si>
    <t>B&amp;P Slippage Funds</t>
  </si>
  <si>
    <t xml:space="preserve">There is no available funds to pay for the immediate works while this process allows the Landlord to fund the works for the HB reimburse costs over a 15-year lease. </t>
  </si>
  <si>
    <t xml:space="preserve">There are no organisations, other than BILD ACT, that provide certification against the RRN Training Standards. </t>
  </si>
  <si>
    <t>1st January 2025 - 31st December 2027</t>
  </si>
  <si>
    <t>BILD Association of Certified Training</t>
  </si>
  <si>
    <t>Addition to an existing lease arrangment for land at Brynwhilach farm with Mr. Wayne Watkins. Land could not be procured elsewhere for the batteries for both technical &amp; finanacial reasons.</t>
  </si>
  <si>
    <t>14th January 2025</t>
  </si>
  <si>
    <t>There are no off the shelf solutions that meet compliance requirements for use in the ambulances and so a bespoke development was required</t>
  </si>
  <si>
    <t>Legal advice was sought before building on an existing relationship to exploit the opportunity to benefit from early access to this umique prototype, based on HB “IP”. If successful in the market, the Service would benefit froma 15% revenue share of future sales under the terms of a commercial agreement.</t>
  </si>
  <si>
    <t>2024 Digital Trio complete 3 in 1 Ophthalmology laser system</t>
  </si>
  <si>
    <t xml:space="preserve">Consultant body in Ophthalmology agreed that this laser was the best option in terms of value for money and capability. </t>
  </si>
  <si>
    <t>Only one provider - Only laser that can do SLT and YAG laser. Purchased as a replacement.</t>
  </si>
  <si>
    <t>13th January 2025</t>
  </si>
  <si>
    <t>17th January 2025</t>
  </si>
  <si>
    <t>31st March 2025 - 27th September 2025</t>
  </si>
  <si>
    <t>Insufficient student nurse accommodation available within SBU. Alternative accommodation needed to ensure recruitment can continue.</t>
  </si>
  <si>
    <t>6 Goals Programme Funding</t>
  </si>
  <si>
    <t>AW initative being taken forward by each Health Board. Provision of training on behalf of SBU for Care &amp; Nursing Homes &amp; families of carers that have relatives/dependents that are at risk of falling (i.e. frail/elderly patient cohort).</t>
  </si>
  <si>
    <t>St Johns Ambulance are the sole provider of this training through a negotiated agreement with NHS Executive (6 Goals UEC Programme).</t>
  </si>
  <si>
    <t>30th January 2025</t>
  </si>
  <si>
    <t>4th February 2025</t>
  </si>
  <si>
    <t>No capacity with other potential providers.</t>
  </si>
  <si>
    <t>Llandarcy Park Ltd</t>
  </si>
  <si>
    <t>7th February 2025</t>
  </si>
  <si>
    <t>No other provider known for this specific requirement. This should have registered as an SQA as the value is below £25K.</t>
  </si>
  <si>
    <t>EMED</t>
  </si>
  <si>
    <t>Extension of Pilot until 21st July 2025</t>
  </si>
  <si>
    <t xml:space="preserve">Identified savings by changing provider, so trial commenced to confirm standard of service provision. </t>
  </si>
  <si>
    <t>Extension of Pilot scheme, whilst preparation is made to fromally test the market in financial year 25/26, New contract should be in-situ from 1st August 2025.</t>
  </si>
  <si>
    <t>27th February 2025 - 31st August 2025</t>
  </si>
  <si>
    <t>Rotomap is a rota system that assists with identifying financial and resource efficiency measures for a range of staff across a number of services.</t>
  </si>
  <si>
    <t>The system allows for visibility of current sessional gaps to assist with workforce planning for new consultant posts which as a result reduces the cost of EDC &amp; ADH payments.</t>
  </si>
  <si>
    <t>The Service is working with Allocate to design an alternative system, however, this will take a further six months to develop, therefore tis extension is required to ensure continuity of service.</t>
  </si>
  <si>
    <t>1st April 2025 - 31st March 2026</t>
  </si>
  <si>
    <t>This initiative was originally funded by Welsh Government, but funding has since been provided by the Health Board. The DoF  has agreed funding for 25/26. Care &amp; Repair caseworkers in the Acute setting will identify vulnerable, predominantly older people who need support to enable safer, warmer, more accessible housing environments to enable quicker safe discharge and prevent re-admissions.</t>
  </si>
  <si>
    <t>Optum Health Solutions</t>
  </si>
  <si>
    <t>1st April 2025 - 31st March 2027</t>
  </si>
  <si>
    <t>Specialised Children's Hospice</t>
  </si>
  <si>
    <t>GPT have undertaken previous drainiage mapping and geo-pollution survey on site in relation to ths incident. They are fully conversant with the layout of the site and its relationship to the Geo-hydrological setting, onsite interceptors infrastructure and local pollution receptors. This a continuation of investigatory work re. contamination already undertaken.</t>
  </si>
  <si>
    <t xml:space="preserve">A significant level of Red Diesel leaked from the main tanks at Morriston Hospital causing  pollution of ground/water course. Urgent work required from GPT to address this issue. The HB will face fines of £150K+ (unlimited) with the potential legal procedure if works are not conducted ASAP. </t>
  </si>
  <si>
    <t>SFG20 is a an asset management database created by the Building Engineering Services Association (BESA) which is recognised as the industry standard for building maintenance specifications. It provides the most up-to-date compliance requirements for HTM plant and equipment.</t>
  </si>
  <si>
    <t xml:space="preserve">Bespoke FM software package - there is no equivalent in the market. </t>
  </si>
  <si>
    <t xml:space="preserve">TemTec are the HB's appointed maintenance contractor </t>
  </si>
  <si>
    <t>Air Conditioning Installation at Path/Microbiology</t>
  </si>
  <si>
    <t>TemTec Services Ltd</t>
  </si>
  <si>
    <t>System has unique functionality and offers greater protection from Radiation than alternatives</t>
  </si>
  <si>
    <t>1st April 2025 - 31st March 2030</t>
  </si>
  <si>
    <t>Signum Health</t>
  </si>
  <si>
    <t>Company already involved with work with PHW and will have LIMS2 connection. PHW willing to support first year of service.</t>
  </si>
  <si>
    <t xml:space="preserve">No alternative available. </t>
  </si>
  <si>
    <t xml:space="preserve">New Perpetual License OE Enterprise RDBMS, New Perpetual License OE App Server Enterprise &amp; New Perpetual License Client Network </t>
  </si>
  <si>
    <t>12th March 2025</t>
  </si>
  <si>
    <t>Progress Software Limited provide the licenses for the incumbent "Mill System" since Mill has gone into liquidation. Cost is for licences and maintenance support for 5 years,  with upgrades being provided FOC. This system will be required until an All Wales Case Management System is introduced.</t>
  </si>
  <si>
    <t>Progress Software are the only supplier able to provide licences and the necessary support</t>
  </si>
  <si>
    <t>SBU-STA-28892-074-AM-24</t>
  </si>
  <si>
    <t>SBU-STA-28892-076-RC-24</t>
  </si>
  <si>
    <t>SBU-STA-28892-075-AM-24</t>
  </si>
  <si>
    <t>SBU-STA-28892-078-RC-24</t>
  </si>
  <si>
    <t>SBU-STA-28892-079-RC-24</t>
  </si>
  <si>
    <t>Specific allocation of of monies for this WG initiative - Cae Felin</t>
  </si>
  <si>
    <t>Community Supported Agriculture Project</t>
  </si>
  <si>
    <t>1st March 2025 - 31st March 2026</t>
  </si>
  <si>
    <t>WG Funding</t>
  </si>
  <si>
    <t>Corporate Strategy</t>
  </si>
  <si>
    <t>Cae Felin Community Interest Company</t>
  </si>
  <si>
    <t>Community supported agriculture project located pon land at morriston site to enhance health &amp; wellbeing for staff, patients and the wider community through regenerative agriculture by growing veg for schools in Wales as part of the Welsh Veg in Schools Initiative and veg boxes for the wider community, fostering community engagement and promoting environmental education.</t>
  </si>
  <si>
    <t>HAB International/HAB Direct</t>
  </si>
  <si>
    <t>Purchase of Powerbreathe Respiratory Muscle Trainers</t>
  </si>
  <si>
    <t>25th March 2025</t>
  </si>
  <si>
    <t>Standardised approach for patient care across Wales, no other supplier makes this device.</t>
  </si>
  <si>
    <t>WG VBHC Funding</t>
  </si>
  <si>
    <t>VBHC</t>
  </si>
  <si>
    <t>Inspiratory training devices needed to measure and improve patinet's respiratory flow pre and post intervention.</t>
  </si>
  <si>
    <t>Following a review of available estate it was subsequently determined that co-locating the Paediatric SARC hub with the current adult SARC at a premises located in SA1, would be the preferred option.  The premises are currently leased by New Pathways, a third Sector Organisation who deliver the wrap around services for children, and young people. Services have already been undertaken and this is to facilitate the payment of outstanding invoices. An RA has also been completed.</t>
  </si>
  <si>
    <t>Provision of Paediatric SARC Services</t>
  </si>
  <si>
    <t xml:space="preserve">New Pathways F.F.T.C of Excellence </t>
  </si>
  <si>
    <t>27th March 2025</t>
  </si>
  <si>
    <t>Planning &amp; Partnerships</t>
  </si>
  <si>
    <t xml:space="preserve">SBUHB have led on the development of a Regional Paediatric Hub in Swansea that provides forensic examinations, ensuring that the accommodation meets ISO accreditation standards and recruitment of the appropriate clinical workforce.In order to facilitate this service SBUHB received funding of £843,000 from WG in August 2023 to reconfigure the layout of Unit 3 Landon House, Swansea.   The Premises is currently leased by New Pathways, a third sector organisation who deliver the wrap around services for children, young people and historically for Adults </t>
  </si>
  <si>
    <t>Claire Old Compassionate Caring Ltd</t>
  </si>
  <si>
    <t>This individual has the appropriate skill-mix and experience and is familiar with the Service requirements.</t>
  </si>
  <si>
    <t>The contractor has recently opened a service for frailty that is exactly as we plan in Morriston., therefore, her specific expertise is require to ensure integrity to the model. Day rate is aligned with rates offered by other similarity experience practitioners.</t>
  </si>
  <si>
    <t>Review of Frailty Services</t>
  </si>
  <si>
    <t>Trading Systems Support Ltd</t>
  </si>
  <si>
    <t>SBU-RA-030-AM-24</t>
  </si>
  <si>
    <t>SBU-RA-031-AM-24</t>
  </si>
  <si>
    <t>SBU-RA-032-NJ-24</t>
  </si>
  <si>
    <t>SBU-CCN-18-PB-24</t>
  </si>
  <si>
    <t>SBU-CCN-019-RC-24</t>
  </si>
  <si>
    <t xml:space="preserve">Ophthalmology &amp; Optometry Enhanced Clinical Practice PG Certification </t>
  </si>
  <si>
    <t>10th February 2025</t>
  </si>
  <si>
    <t>No issue with the validity of the STA, however, Service failed to engage with Procurement and complete the STA documentation before the course enrolment date. The Service have been reminded of their responsibility to ensure adherence to HB's SO's/SFI's and Purchasing Procedures.</t>
  </si>
  <si>
    <t>Committed to course enrolment before engagement with Procurement resulting with PO being raised retrospectively.</t>
  </si>
  <si>
    <t>Initial cost of Service was exceeded and the cumulative value breached the £5K threshold requiring retrospective approval.</t>
  </si>
  <si>
    <t>New Framework Call off being implemented to cover all SBU locations from 1st April 2025 for 3 Year contract +1</t>
  </si>
  <si>
    <t>5th March 2025</t>
  </si>
  <si>
    <t>Building Works at SARC Centre</t>
  </si>
  <si>
    <t>Development of a Regional Paediatric Hub in Swansea that provides forensic examinations, ensuring that the accommodation meets ISO accreditation standards and recruitment of the appropriate clinical workforce</t>
  </si>
  <si>
    <t>Works completed in December 2023, outstanding invoices for overspend agreed to be picjked up by Swansea Bay retrospectively.</t>
  </si>
  <si>
    <t>28th March 2025</t>
  </si>
  <si>
    <t>SBU-SQA-28804-056-RC-24</t>
  </si>
  <si>
    <t>Red Box Voice Recording System</t>
  </si>
  <si>
    <t>20th March 2025 - March 19th 2026</t>
  </si>
  <si>
    <t>This is proprietary software and only this supplioer can provide the necessary support &amp; maintenance</t>
  </si>
  <si>
    <t>Recording System essential for key operations. Original author of the software - Red Box have been bought out by Trading Systems Support Ltd.</t>
  </si>
  <si>
    <t>1st November 2024 - 31st January 2025</t>
  </si>
  <si>
    <t>Extended whilst Board paper for the award of the new contract is being ratified by the HB before seeking final WG approval</t>
  </si>
  <si>
    <t>Extended under the same terms and conditions via the CCN process</t>
  </si>
  <si>
    <t>1st April 2025 - 31st May 2025</t>
  </si>
  <si>
    <t>May 2026 - March 2027 (backdated to April 2024)</t>
  </si>
  <si>
    <t>Further 2 Month extension of the Bed Management Contract inc. Block Rental Arrangements</t>
  </si>
  <si>
    <t>6th January 2025 - 31st Marche 2025</t>
  </si>
  <si>
    <t>27th January 2025 - 31st March 2025</t>
  </si>
  <si>
    <t>ID Medical Ltd</t>
  </si>
  <si>
    <t>Endoscopy Services</t>
  </si>
  <si>
    <t>Insourcing of Endoscopy Services</t>
  </si>
  <si>
    <t>Additional funding to ensure target activity is delivered by the end of financial year 24/25, Service to be provided by ID Medical via additional weekend sessions.</t>
  </si>
  <si>
    <t>Endoscopy services on all three Acute sites within the HB are experiencing significant prssure in meeting the three national performance standards. The Insourcing service will serve to mitigate these pressures and deliver against targets by the end of the financial year.</t>
  </si>
  <si>
    <t>Surgical Services</t>
  </si>
  <si>
    <t>Extension of Stortz MSC</t>
  </si>
  <si>
    <t>Karl Stortz Ltd</t>
  </si>
  <si>
    <t>SBU-EX-037-AM-24</t>
  </si>
  <si>
    <t>SBU-EX-038-AM-24</t>
  </si>
  <si>
    <t>SBU-EX-039-AM-24</t>
  </si>
  <si>
    <t>Pearson education fees for candidate registration onto the BTEC E-Learning in Positive Behaviour Support Accredited qualifications</t>
  </si>
  <si>
    <t>NPT Council costs for Public Health Wales National Exercise on Referral Scheme (NERS) UHB OA Lifestyle Services</t>
  </si>
  <si>
    <t>Swansea Council costs for Public Health Wales National Exercise on Referral Scheme (NERS) UHB OA Lifestyle Services</t>
  </si>
  <si>
    <t>Secure Services &amp; Recovery Devision</t>
  </si>
  <si>
    <t>NPT Chronic Pain Co-ordinator</t>
  </si>
  <si>
    <t xml:space="preserve">NPT Council </t>
  </si>
  <si>
    <t>Estimated @ £42K per Annum</t>
  </si>
  <si>
    <t>Annual, so can be extended/repeated</t>
  </si>
  <si>
    <t>Approved by RC</t>
  </si>
  <si>
    <t>Therapy &amp; Health Sciences</t>
  </si>
  <si>
    <t>SBU-SQA-28804-032-24</t>
  </si>
  <si>
    <t>August 2024 - April 2025</t>
  </si>
  <si>
    <t>Well being sessions provided for children within Pontardulais Comprehensive School</t>
  </si>
  <si>
    <t>No other provider able to provide expertise or services like the Welsh National Opera.</t>
  </si>
  <si>
    <t>1ST April 2024 - 31st March 2025</t>
  </si>
  <si>
    <t>SBS/19/AB/WAS/9389 Framework offering compliance available, however, the service  has chosen adirect award with Optumvia the STA process as this oofers greater value for money.</t>
  </si>
  <si>
    <t>SBU-STA-28892-009-RC-24</t>
  </si>
  <si>
    <t>Melanie Walker Consulting</t>
  </si>
  <si>
    <t>On-going work in relation to the Mental Health &amp; Learning Disability Review for the HB.</t>
  </si>
  <si>
    <t>This individual was awarded a similar contract related to this initiative following a competitve process. This is essentially continuation of the same.</t>
  </si>
  <si>
    <t>Review of Mental Health &amp; Learning Disability Services</t>
  </si>
  <si>
    <t>Local Quotation Threshold over £5,000.01</t>
  </si>
  <si>
    <t>Extended to allow sufficient time to finaliose details for the new MSC arranagments and seek Board &amp; WG approval - see CCN 5</t>
  </si>
  <si>
    <t xml:space="preserve">Extension required whilst Health Board is sought to renew the MSC for a further full term SBS/18/OA/FBY/9308 </t>
  </si>
  <si>
    <t>Mediteam Recruitment Ltd</t>
  </si>
  <si>
    <t>30th July 2024 - 31st January 2025</t>
  </si>
  <si>
    <t>Locum Consultant in Medicine</t>
  </si>
  <si>
    <t>Service at severe risk due to unfilled substantive posts.</t>
  </si>
  <si>
    <t>No Agency on Framework able to provide any locum consultatnts to satisfy the need. Retrospective action also completed for services committed without compliance. Post out to advertisement.</t>
  </si>
  <si>
    <t>Nordoff Robbins</t>
  </si>
  <si>
    <t>Provision of a Music Therapist</t>
  </si>
  <si>
    <t>Brain Injury Service</t>
  </si>
  <si>
    <t>Invaluable part of the Community Neurorehabilitation service. It enables patients with impairments in language to express thoughts and emotions. This is essential for psychological adjustments and recovery following brain injury.</t>
  </si>
  <si>
    <t>This is the only service provider in the UK with the specilaist knowledge and skills to work with a complex patient group.</t>
  </si>
  <si>
    <t>1st April 2025 - 31st March 2028</t>
  </si>
  <si>
    <t>Every effort should be made to establish the duration of the requirement to identify a more realistic timescale for the service provision. The placement should be proactively managed to avoid any further retrospective action.</t>
  </si>
  <si>
    <t xml:space="preserve">This agency staff requirement is covered by Crown Commercial Framework, but the department is repeatedly extending the service without completing new call off paperwork or raising a new PO to cover the arrangements. Procurement will continue to monitor breaches and escalate it if it continues to persist. </t>
  </si>
  <si>
    <t>22nd January 2025</t>
  </si>
  <si>
    <t>Below Quotation Threshold</t>
  </si>
  <si>
    <t>WG funded initiative, delays as a consequence of determining the funding stream. Project has ben subject to the internal governance process.</t>
  </si>
  <si>
    <t>Cae Felin Community Supported Agriculture Investment Company</t>
  </si>
  <si>
    <t xml:space="preserve">WG approved funding for the project of the 4th March 2025, which had to be fully utilised by the end of the financial year. </t>
  </si>
  <si>
    <t>17th March 2025</t>
  </si>
  <si>
    <t>Trading System Support Ltd</t>
  </si>
  <si>
    <t>Delay caused as a consequence of the acquisition of the original supplier Red Box and failure to provide an invoice ina timely manner.</t>
  </si>
  <si>
    <t>4th April 2025</t>
  </si>
  <si>
    <t>18th March 2025</t>
  </si>
  <si>
    <t>ASD - Autism Diagnostic Assessments</t>
  </si>
  <si>
    <t>Additional Qty of 40 Assessments added to contract arrangements</t>
  </si>
  <si>
    <t>This represents an additional volume of assessments to be undertaken under the contract awarded following a competitve exercise which concluded on the 31st March 2025, but has now been extendeed under the same terms through a Cahnge Control Process.</t>
  </si>
  <si>
    <t>10th March 2025 - 31st March 2025</t>
  </si>
  <si>
    <t>Following a competitive exercise, OC Carpentry were appointed to undertake work in the ALAC front entrance, The process took longer than anticipated and the preparation work was disrupted and the flooring damaged by staff which required additional work to make good.</t>
  </si>
  <si>
    <t>As OC Carpentry were appointed following a competitive process to undertake the work, it made sense for them to effect the repair. However the additional cost has meant that the original quotation has exceeded the £25K threshold, hence the need for an SQA for the balance.</t>
  </si>
  <si>
    <t>1st March 2025 - 31st March 2025</t>
  </si>
  <si>
    <t>Redbox recording system renewal</t>
  </si>
  <si>
    <t>Redbox is a software application for voice recording used in the Primary Care setting.</t>
  </si>
  <si>
    <t>Above PCR</t>
  </si>
  <si>
    <t>OJEU - £139,688</t>
  </si>
  <si>
    <t>Additional tenant works being executed by the Landlord on behalf of Swansea Bay HB for the lease of Unit 2 Sandringham park Llansamlet SA7  0AD</t>
  </si>
  <si>
    <t>1st April 2025 - 30th June 2025</t>
  </si>
  <si>
    <t>SBU-STA-28892-067-SM-24</t>
  </si>
  <si>
    <t>Extension is permittable under Modification Regulation 72 as set out in the Procurement Regulations 2015. To ensure that this is undertaken in a compliant manner the Health Board will publish in OJEU a “Notice of Modification of a contract during its term” and seek Welsh Government approval to proceed.</t>
  </si>
  <si>
    <t>If not undertaken, the health board will be unable to transfer the allocated EFAB funding into 2025/26, incuring loss of capital monies and resulting in staff working in sub-optimal environments due to extreme temperatures.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</si>
</sst>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44" formatCode="_-&quot;£&quot;* #,##0.00_-;\-&quot;£&quot;* #,##0.00_-;_-&quot;£&quot;* &quot;-&quot;??_-;_-@_-"/>
    <numFmt numFmtId="164" formatCode="&quot;£&quot;#,##0.00"/>
    <numFmt numFmtId="165" formatCode="[$£-809]#,##0.00;\-[$£-809]#,##0.00"/>
    <numFmt numFmtId="166" formatCode="&quot;£&quot;#,##0"/>
    <numFmt numFmtId="167" formatCode="[$-F800]dddd\,\ mmmm\ dd\,\ yyyy"/>
  </numFmts>
  <fonts count="29" x14ac:knownFonts="1">
    <font>
      <sz val="11"/>
      <color theme="1"/>
      <name val="Calibri"/>
      <family val="2"/>
      <scheme val="minor"/>
    </font>
    <font>
      <b/>
      <sz val="11"/>
      <color rgb="FF000000"/>
      <name val="Arial"/>
      <family val="2"/>
    </font>
    <font>
      <sz val="11"/>
      <color theme="1"/>
      <name val="Calibri"/>
      <family val="2"/>
      <scheme val="minor"/>
    </font>
    <font>
      <b/>
      <sz val="12"/>
      <color theme="1"/>
      <name val="Century Gothic"/>
      <family val="2"/>
    </font>
    <font>
      <sz val="12"/>
      <color theme="1"/>
      <name val="Calibri"/>
      <family val="2"/>
      <scheme val="minor"/>
    </font>
    <font>
      <sz val="12"/>
      <color theme="1"/>
      <name val="Century Gothic"/>
      <family val="2"/>
    </font>
    <font>
      <sz val="11"/>
      <color theme="1"/>
      <name val="Century Gothic"/>
      <family val="2"/>
    </font>
    <font>
      <sz val="8"/>
      <name val="Calibri"/>
      <family val="2"/>
      <scheme val="minor"/>
    </font>
    <font>
      <sz val="11"/>
      <name val="Century Gothic"/>
      <family val="2"/>
    </font>
    <font>
      <b/>
      <sz val="11"/>
      <color theme="1"/>
      <name val="Century Gothic"/>
      <family val="2"/>
    </font>
    <font>
      <sz val="11"/>
      <color rgb="FF000000"/>
      <name val="Century Gothic"/>
      <family val="2"/>
    </font>
    <font>
      <sz val="11"/>
      <color theme="1"/>
      <name val="Maiandra GD"/>
      <family val="2"/>
    </font>
    <font>
      <u/>
      <sz val="11"/>
      <color theme="10"/>
      <name val="Calibri"/>
      <family val="2"/>
      <scheme val="minor"/>
    </font>
    <font>
      <u/>
      <sz val="11"/>
      <color theme="10"/>
      <name val="Century Gothic"/>
      <family val="2"/>
    </font>
    <font>
      <b/>
      <sz val="12"/>
      <name val="Century Gothic"/>
      <family val="2"/>
    </font>
    <font>
      <b/>
      <sz val="12"/>
      <color theme="1"/>
      <name val="Calibri"/>
      <family val="2"/>
      <scheme val="minor"/>
    </font>
    <font>
      <sz val="11"/>
      <color rgb="FFFF0000"/>
      <name val="Century Gothic"/>
      <family val="2"/>
    </font>
    <font>
      <sz val="11"/>
      <color rgb="FF444444"/>
      <name val="Century Gothic"/>
      <family val="2"/>
    </font>
    <font>
      <sz val="12"/>
      <name val="Century Gothic"/>
      <family val="2"/>
    </font>
    <font>
      <sz val="12"/>
      <color rgb="FFFF0000"/>
      <name val="Century Gothic"/>
      <family val="2"/>
    </font>
    <font>
      <sz val="11"/>
      <color rgb="FF333333"/>
      <name val="Century Gothic"/>
      <family val="2"/>
    </font>
    <font>
      <u/>
      <sz val="11"/>
      <color theme="10"/>
      <name val="Maiandra GD"/>
      <family val="2"/>
    </font>
    <font>
      <u/>
      <sz val="11"/>
      <color theme="1"/>
      <name val="Century Gothic"/>
      <family val="2"/>
    </font>
    <font>
      <sz val="12"/>
      <color theme="1"/>
      <name val="Verdana"/>
      <family val="2"/>
    </font>
    <font>
      <sz val="11"/>
      <color rgb="FF242424"/>
      <name val="Century Gothic"/>
      <family val="2"/>
    </font>
    <font>
      <sz val="10"/>
      <color theme="1"/>
      <name val="Maiandra GD"/>
      <family val="2"/>
    </font>
    <font>
      <sz val="11"/>
      <color theme="1" tint="4.9989318521683403E-2"/>
      <name val="Century Gothic"/>
      <family val="2"/>
    </font>
    <font>
      <sz val="11"/>
      <color rgb="FF0D0D0D"/>
      <name val="Century Gothic"/>
      <family val="2"/>
    </font>
    <font>
      <sz val="10"/>
      <color rgb="FF000000"/>
      <name val="Maiandra GD"/>
      <family val="2"/>
    </font>
  </fonts>
  <fills count="8">
    <fill>
      <patternFill patternType="none"/>
    </fill>
    <fill>
      <patternFill patternType="gray125"/>
    </fill>
    <fill>
      <patternFill patternType="solid">
        <fgColor rgb="FFB6DDE8"/>
        <bgColor indexed="64"/>
      </patternFill>
    </fill>
    <fill>
      <patternFill patternType="solid">
        <fgColor theme="8"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rgb="FFD6DFE6"/>
      </right>
      <top/>
      <bottom style="thin">
        <color rgb="FFD6DFE6"/>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s>
  <cellStyleXfs count="8">
    <xf numFmtId="0" fontId="0" fillId="0" borderId="0"/>
    <xf numFmtId="44" fontId="2" fillId="0" borderId="0" applyFont="0" applyFill="0" applyBorder="0" applyAlignment="0" applyProtection="0"/>
    <xf numFmtId="0" fontId="12" fillId="0" borderId="0" applyNumberForma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192">
    <xf numFmtId="0" fontId="0" fillId="0" borderId="0" xfId="0"/>
    <xf numFmtId="0" fontId="3" fillId="0" borderId="0" xfId="0" applyFont="1" applyAlignment="1">
      <alignment vertical="center"/>
    </xf>
    <xf numFmtId="0" fontId="3" fillId="0" borderId="0" xfId="0" applyFont="1"/>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6" fillId="0" borderId="1" xfId="0" applyFont="1" applyBorder="1" applyAlignment="1">
      <alignment horizontal="left" vertical="top" wrapText="1"/>
    </xf>
    <xf numFmtId="164" fontId="6" fillId="0" borderId="1" xfId="0" applyNumberFormat="1" applyFont="1" applyBorder="1" applyAlignment="1">
      <alignment horizontal="left" vertical="top"/>
    </xf>
    <xf numFmtId="0" fontId="14" fillId="5" borderId="1" xfId="0" applyFont="1" applyFill="1" applyBorder="1" applyAlignment="1">
      <alignment horizontal="center" vertical="center" wrapText="1"/>
    </xf>
    <xf numFmtId="0" fontId="14" fillId="5" borderId="1" xfId="0" applyFont="1" applyFill="1" applyBorder="1" applyAlignment="1">
      <alignment vertical="center" wrapText="1"/>
    </xf>
    <xf numFmtId="164" fontId="14" fillId="5" borderId="1" xfId="1" applyNumberFormat="1" applyFont="1" applyFill="1" applyBorder="1" applyAlignment="1">
      <alignment horizontal="center" vertical="center" wrapText="1"/>
    </xf>
    <xf numFmtId="0" fontId="6" fillId="0" borderId="1" xfId="0" applyFont="1" applyBorder="1" applyAlignment="1">
      <alignment horizontal="left" vertical="top"/>
    </xf>
    <xf numFmtId="14" fontId="5" fillId="0" borderId="1" xfId="0" applyNumberFormat="1" applyFont="1" applyBorder="1" applyAlignment="1">
      <alignment horizontal="left" vertical="top"/>
    </xf>
    <xf numFmtId="0" fontId="3" fillId="3" borderId="4" xfId="0" applyFont="1" applyFill="1" applyBorder="1" applyAlignment="1">
      <alignment horizontal="left" vertical="top"/>
    </xf>
    <xf numFmtId="0" fontId="11" fillId="0" borderId="0" xfId="0" applyFont="1" applyAlignment="1">
      <alignment vertical="top" wrapText="1"/>
    </xf>
    <xf numFmtId="0" fontId="11" fillId="0" borderId="0" xfId="0" applyFont="1"/>
    <xf numFmtId="14" fontId="6" fillId="0" borderId="1" xfId="0" applyNumberFormat="1" applyFont="1" applyBorder="1" applyAlignment="1">
      <alignment horizontal="left" vertical="top"/>
    </xf>
    <xf numFmtId="0" fontId="17" fillId="0" borderId="0" xfId="0" applyFont="1" applyAlignment="1">
      <alignment horizontal="left" vertical="top"/>
    </xf>
    <xf numFmtId="0" fontId="17" fillId="0" borderId="1" xfId="0" applyFont="1" applyBorder="1" applyAlignment="1">
      <alignment horizontal="left" vertical="top" wrapText="1"/>
    </xf>
    <xf numFmtId="0" fontId="13" fillId="0" borderId="1" xfId="2" applyFont="1" applyBorder="1" applyAlignment="1">
      <alignment horizontal="left" vertical="top"/>
    </xf>
    <xf numFmtId="8" fontId="19" fillId="0" borderId="1" xfId="0" applyNumberFormat="1" applyFont="1" applyBorder="1" applyAlignment="1">
      <alignment horizontal="left" vertical="top"/>
    </xf>
    <xf numFmtId="8" fontId="18" fillId="0" borderId="1" xfId="0" applyNumberFormat="1" applyFont="1" applyBorder="1" applyAlignment="1">
      <alignment horizontal="left" vertical="top"/>
    </xf>
    <xf numFmtId="0" fontId="0" fillId="0" borderId="0" xfId="0" applyAlignment="1">
      <alignment horizontal="center" vertical="center"/>
    </xf>
    <xf numFmtId="0" fontId="0" fillId="0" borderId="0" xfId="0" applyAlignment="1">
      <alignment vertical="center"/>
    </xf>
    <xf numFmtId="0" fontId="9" fillId="7" borderId="1" xfId="0" applyFont="1" applyFill="1" applyBorder="1" applyAlignment="1">
      <alignment horizontal="left" vertical="top" wrapText="1"/>
    </xf>
    <xf numFmtId="0" fontId="6" fillId="0" borderId="0" xfId="0" applyFont="1" applyAlignment="1">
      <alignment horizontal="left" vertical="top"/>
    </xf>
    <xf numFmtId="0" fontId="16" fillId="0" borderId="0" xfId="0" applyFont="1" applyAlignment="1">
      <alignment horizontal="left" vertical="top"/>
    </xf>
    <xf numFmtId="8" fontId="6" fillId="0" borderId="1" xfId="0" applyNumberFormat="1" applyFont="1" applyBorder="1" applyAlignment="1">
      <alignment horizontal="left" vertical="top"/>
    </xf>
    <xf numFmtId="0" fontId="3" fillId="0" borderId="0" xfId="0" applyFont="1" applyAlignment="1">
      <alignment horizontal="left" vertical="center"/>
    </xf>
    <xf numFmtId="0" fontId="1" fillId="2" borderId="1" xfId="0" applyFont="1" applyFill="1" applyBorder="1" applyAlignment="1">
      <alignment horizontal="left" vertical="center" wrapText="1"/>
    </xf>
    <xf numFmtId="0" fontId="0" fillId="0" borderId="0" xfId="0" applyAlignment="1">
      <alignment horizontal="left" vertical="center"/>
    </xf>
    <xf numFmtId="0" fontId="4" fillId="0" borderId="0" xfId="0" applyFont="1" applyAlignment="1">
      <alignment vertical="center"/>
    </xf>
    <xf numFmtId="0" fontId="5" fillId="0" borderId="0" xfId="0" applyFont="1" applyAlignment="1">
      <alignment vertical="center"/>
    </xf>
    <xf numFmtId="164" fontId="6" fillId="0" borderId="0" xfId="0" applyNumberFormat="1" applyFont="1" applyAlignment="1">
      <alignment horizontal="left" vertical="center"/>
    </xf>
    <xf numFmtId="164" fontId="10" fillId="4" borderId="0" xfId="0" applyNumberFormat="1" applyFont="1" applyFill="1" applyAlignment="1">
      <alignment horizontal="left" vertical="center" wrapText="1"/>
    </xf>
    <xf numFmtId="165" fontId="8" fillId="0" borderId="0" xfId="1" applyNumberFormat="1" applyFont="1" applyBorder="1" applyAlignment="1">
      <alignment horizontal="left" vertical="center" wrapText="1"/>
    </xf>
    <xf numFmtId="166" fontId="6" fillId="0" borderId="0" xfId="0" applyNumberFormat="1" applyFont="1" applyAlignment="1">
      <alignment horizontal="left" vertical="center" wrapText="1"/>
    </xf>
    <xf numFmtId="164" fontId="6" fillId="0" borderId="0" xfId="0" applyNumberFormat="1" applyFont="1" applyAlignment="1">
      <alignment horizontal="left" vertical="center" wrapText="1"/>
    </xf>
    <xf numFmtId="166" fontId="8" fillId="0" borderId="0" xfId="0" applyNumberFormat="1" applyFont="1" applyAlignment="1">
      <alignment horizontal="left" vertical="center" wrapText="1"/>
    </xf>
    <xf numFmtId="164" fontId="8" fillId="0" borderId="0" xfId="0" applyNumberFormat="1" applyFont="1" applyAlignment="1">
      <alignment horizontal="left" vertical="center" wrapText="1"/>
    </xf>
    <xf numFmtId="166" fontId="0" fillId="0" borderId="0" xfId="0" applyNumberFormat="1" applyAlignment="1">
      <alignment vertical="center"/>
    </xf>
    <xf numFmtId="164" fontId="0" fillId="0" borderId="0" xfId="0" applyNumberFormat="1" applyAlignment="1">
      <alignment vertical="center"/>
    </xf>
    <xf numFmtId="0" fontId="11" fillId="0" borderId="1" xfId="0" applyFont="1" applyBorder="1" applyAlignment="1">
      <alignment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14" fontId="8" fillId="0" borderId="1" xfId="0" applyNumberFormat="1" applyFont="1" applyBorder="1" applyAlignment="1">
      <alignment horizontal="left" vertical="top"/>
    </xf>
    <xf numFmtId="0" fontId="21" fillId="0" borderId="1" xfId="2" applyFont="1" applyBorder="1" applyAlignment="1">
      <alignment vertical="center"/>
    </xf>
    <xf numFmtId="164" fontId="8" fillId="0" borderId="1" xfId="0" applyNumberFormat="1" applyFont="1" applyBorder="1" applyAlignment="1">
      <alignment horizontal="left" vertical="top"/>
    </xf>
    <xf numFmtId="0" fontId="6" fillId="0" borderId="3" xfId="0" applyFont="1" applyBorder="1" applyAlignment="1">
      <alignment horizontal="left" vertical="top" wrapText="1"/>
    </xf>
    <xf numFmtId="6" fontId="8" fillId="0" borderId="1" xfId="0" applyNumberFormat="1" applyFont="1" applyBorder="1" applyAlignment="1">
      <alignment horizontal="left" vertical="top" wrapText="1"/>
    </xf>
    <xf numFmtId="0" fontId="6" fillId="0" borderId="3" xfId="0" applyFont="1" applyBorder="1" applyAlignment="1">
      <alignment horizontal="left" vertical="top"/>
    </xf>
    <xf numFmtId="0" fontId="5" fillId="0" borderId="1" xfId="0" applyFont="1" applyBorder="1" applyAlignment="1">
      <alignment horizontal="left" vertical="top" wrapText="1"/>
    </xf>
    <xf numFmtId="0" fontId="22" fillId="0" borderId="1" xfId="0" applyFont="1" applyBorder="1" applyAlignment="1">
      <alignment horizontal="left" vertical="top"/>
    </xf>
    <xf numFmtId="14" fontId="11" fillId="0" borderId="1" xfId="0" applyNumberFormat="1" applyFont="1" applyBorder="1" applyAlignment="1">
      <alignment horizontal="center" vertical="center"/>
    </xf>
    <xf numFmtId="0" fontId="12" fillId="0" borderId="1" xfId="2" applyBorder="1" applyAlignment="1">
      <alignment horizontal="left" vertical="top"/>
    </xf>
    <xf numFmtId="14" fontId="6" fillId="4" borderId="1" xfId="0" applyNumberFormat="1" applyFont="1" applyFill="1" applyBorder="1" applyAlignment="1">
      <alignment horizontal="left" vertical="top"/>
    </xf>
    <xf numFmtId="0" fontId="6" fillId="4" borderId="1" xfId="0" applyFont="1" applyFill="1" applyBorder="1" applyAlignment="1">
      <alignment horizontal="left" vertical="top"/>
    </xf>
    <xf numFmtId="164" fontId="6" fillId="4" borderId="1" xfId="0" applyNumberFormat="1" applyFont="1" applyFill="1" applyBorder="1" applyAlignment="1">
      <alignment horizontal="left" vertical="top"/>
    </xf>
    <xf numFmtId="164" fontId="6" fillId="0" borderId="1" xfId="1" applyNumberFormat="1" applyFont="1" applyBorder="1" applyAlignment="1">
      <alignment horizontal="left" vertical="top"/>
    </xf>
    <xf numFmtId="0" fontId="20" fillId="0" borderId="1" xfId="0" applyFont="1" applyBorder="1" applyAlignment="1">
      <alignment horizontal="left" vertical="top"/>
    </xf>
    <xf numFmtId="0" fontId="6" fillId="0" borderId="8" xfId="0" applyFont="1" applyBorder="1" applyAlignment="1">
      <alignment horizontal="left" vertical="top" wrapText="1"/>
    </xf>
    <xf numFmtId="0" fontId="6" fillId="0" borderId="8" xfId="0" applyFont="1" applyBorder="1" applyAlignment="1">
      <alignment horizontal="left" vertical="top"/>
    </xf>
    <xf numFmtId="0" fontId="6" fillId="0" borderId="1" xfId="0" applyFont="1" applyBorder="1" applyAlignment="1">
      <alignment vertical="top" wrapText="1"/>
    </xf>
    <xf numFmtId="0" fontId="20" fillId="0" borderId="1" xfId="0" applyFont="1" applyBorder="1" applyAlignment="1">
      <alignment horizontal="left" vertical="top" wrapText="1"/>
    </xf>
    <xf numFmtId="0" fontId="20" fillId="6" borderId="6" xfId="0" applyFont="1" applyFill="1" applyBorder="1" applyAlignment="1">
      <alignment horizontal="left" vertical="top" wrapText="1"/>
    </xf>
    <xf numFmtId="0" fontId="20" fillId="0" borderId="10" xfId="0" applyFont="1" applyBorder="1" applyAlignment="1">
      <alignment horizontal="left" vertical="top" wrapText="1"/>
    </xf>
    <xf numFmtId="8" fontId="6" fillId="0" borderId="8" xfId="0" applyNumberFormat="1" applyFont="1" applyBorder="1" applyAlignment="1">
      <alignment horizontal="left" vertical="top"/>
    </xf>
    <xf numFmtId="0" fontId="6" fillId="0" borderId="9" xfId="0" applyFont="1" applyBorder="1" applyAlignment="1">
      <alignment horizontal="left" vertical="top"/>
    </xf>
    <xf numFmtId="14" fontId="6" fillId="0" borderId="8" xfId="0" applyNumberFormat="1" applyFont="1" applyBorder="1" applyAlignment="1">
      <alignment horizontal="left" vertical="top"/>
    </xf>
    <xf numFmtId="6" fontId="6" fillId="0" borderId="8" xfId="0" applyNumberFormat="1" applyFont="1" applyBorder="1" applyAlignment="1">
      <alignment horizontal="left" vertical="top"/>
    </xf>
    <xf numFmtId="0" fontId="6" fillId="0" borderId="12" xfId="0" applyFont="1" applyBorder="1" applyAlignment="1">
      <alignment horizontal="left" vertical="top" wrapText="1"/>
    </xf>
    <xf numFmtId="14" fontId="6" fillId="0" borderId="3" xfId="0" applyNumberFormat="1" applyFont="1" applyBorder="1" applyAlignment="1">
      <alignment horizontal="left" vertical="top"/>
    </xf>
    <xf numFmtId="6" fontId="6" fillId="0" borderId="3" xfId="0" applyNumberFormat="1" applyFont="1" applyBorder="1" applyAlignment="1">
      <alignment horizontal="left" vertical="top"/>
    </xf>
    <xf numFmtId="8" fontId="6" fillId="0" borderId="3" xfId="0" applyNumberFormat="1" applyFont="1" applyBorder="1" applyAlignment="1">
      <alignment horizontal="left" vertical="top" wrapText="1"/>
    </xf>
    <xf numFmtId="6" fontId="6" fillId="0" borderId="1" xfId="0" applyNumberFormat="1" applyFont="1" applyBorder="1" applyAlignment="1">
      <alignment horizontal="left" vertical="top"/>
    </xf>
    <xf numFmtId="8" fontId="6" fillId="0" borderId="1" xfId="0" applyNumberFormat="1" applyFont="1" applyBorder="1" applyAlignment="1">
      <alignment horizontal="left" vertical="top" wrapText="1"/>
    </xf>
    <xf numFmtId="0" fontId="6" fillId="0" borderId="11" xfId="0" applyFont="1" applyBorder="1" applyAlignment="1">
      <alignment horizontal="left" vertical="top"/>
    </xf>
    <xf numFmtId="0" fontId="6" fillId="0" borderId="11" xfId="0" applyFont="1" applyBorder="1" applyAlignment="1">
      <alignment horizontal="left" vertical="top" wrapText="1"/>
    </xf>
    <xf numFmtId="14" fontId="6" fillId="0" borderId="11" xfId="0" applyNumberFormat="1" applyFont="1" applyBorder="1" applyAlignment="1">
      <alignment horizontal="left" vertical="top"/>
    </xf>
    <xf numFmtId="164" fontId="6" fillId="0" borderId="11" xfId="0" applyNumberFormat="1" applyFont="1" applyBorder="1" applyAlignment="1">
      <alignment horizontal="left" vertical="top"/>
    </xf>
    <xf numFmtId="0" fontId="6" fillId="4" borderId="1" xfId="0" applyFont="1" applyFill="1" applyBorder="1" applyAlignment="1">
      <alignment horizontal="left" vertical="top" wrapText="1"/>
    </xf>
    <xf numFmtId="0" fontId="6" fillId="0" borderId="8" xfId="0" applyFont="1" applyBorder="1"/>
    <xf numFmtId="0" fontId="6" fillId="0" borderId="11" xfId="0" applyFont="1" applyBorder="1" applyAlignment="1">
      <alignment wrapText="1"/>
    </xf>
    <xf numFmtId="0" fontId="6" fillId="0" borderId="8" xfId="0" applyFont="1" applyBorder="1" applyAlignment="1">
      <alignment wrapText="1"/>
    </xf>
    <xf numFmtId="8" fontId="6" fillId="0" borderId="1" xfId="0" applyNumberFormat="1" applyFont="1" applyBorder="1" applyAlignment="1">
      <alignment wrapText="1"/>
    </xf>
    <xf numFmtId="0" fontId="6" fillId="0" borderId="1" xfId="0" applyFont="1" applyBorder="1"/>
    <xf numFmtId="0" fontId="6" fillId="0" borderId="1" xfId="0" applyFont="1" applyBorder="1" applyAlignment="1">
      <alignment wrapText="1"/>
    </xf>
    <xf numFmtId="0" fontId="6" fillId="0" borderId="0" xfId="0" applyFont="1"/>
    <xf numFmtId="0" fontId="6" fillId="0" borderId="3" xfId="0" applyFont="1" applyBorder="1"/>
    <xf numFmtId="0" fontId="6" fillId="0" borderId="3" xfId="0" applyFont="1" applyBorder="1" applyAlignment="1">
      <alignment wrapText="1"/>
    </xf>
    <xf numFmtId="0" fontId="6" fillId="0" borderId="10" xfId="0" applyFont="1" applyBorder="1" applyAlignment="1">
      <alignment wrapText="1"/>
    </xf>
    <xf numFmtId="0" fontId="23" fillId="0" borderId="0" xfId="0" applyFont="1"/>
    <xf numFmtId="8" fontId="6" fillId="0" borderId="1" xfId="1" applyNumberFormat="1" applyFont="1" applyBorder="1" applyAlignment="1">
      <alignment horizontal="left" vertical="top"/>
    </xf>
    <xf numFmtId="0" fontId="10" fillId="0" borderId="1" xfId="0" applyFont="1" applyBorder="1" applyAlignment="1">
      <alignment horizontal="left" vertical="top"/>
    </xf>
    <xf numFmtId="8" fontId="6" fillId="0" borderId="9" xfId="0" applyNumberFormat="1" applyFont="1" applyBorder="1" applyAlignment="1">
      <alignment horizontal="left" vertical="top"/>
    </xf>
    <xf numFmtId="14" fontId="6" fillId="0" borderId="1" xfId="0" applyNumberFormat="1" applyFont="1" applyBorder="1" applyAlignment="1">
      <alignment horizontal="left" vertical="top" wrapText="1"/>
    </xf>
    <xf numFmtId="14" fontId="10" fillId="0" borderId="2" xfId="0" applyNumberFormat="1" applyFont="1" applyBorder="1" applyAlignment="1">
      <alignment horizontal="left" vertical="top"/>
    </xf>
    <xf numFmtId="164" fontId="10" fillId="0" borderId="13" xfId="0" applyNumberFormat="1" applyFont="1" applyBorder="1" applyAlignment="1">
      <alignment horizontal="left" vertical="top"/>
    </xf>
    <xf numFmtId="8" fontId="6" fillId="0" borderId="5" xfId="0" applyNumberFormat="1" applyFont="1" applyBorder="1" applyAlignment="1">
      <alignment horizontal="left" vertical="top"/>
    </xf>
    <xf numFmtId="14" fontId="6" fillId="0" borderId="3" xfId="0" applyNumberFormat="1" applyFont="1" applyBorder="1" applyAlignment="1">
      <alignment horizontal="left" vertical="top" wrapText="1"/>
    </xf>
    <xf numFmtId="14" fontId="10" fillId="0" borderId="12" xfId="0" applyNumberFormat="1" applyFont="1" applyBorder="1" applyAlignment="1">
      <alignment horizontal="left" vertical="top"/>
    </xf>
    <xf numFmtId="164" fontId="10" fillId="0" borderId="14" xfId="0" applyNumberFormat="1" applyFont="1" applyBorder="1" applyAlignment="1">
      <alignment horizontal="left" vertical="top"/>
    </xf>
    <xf numFmtId="8" fontId="6" fillId="0" borderId="15" xfId="0" applyNumberFormat="1" applyFont="1" applyBorder="1" applyAlignment="1">
      <alignment horizontal="left" vertical="top"/>
    </xf>
    <xf numFmtId="14" fontId="6" fillId="0" borderId="10" xfId="0" applyNumberFormat="1" applyFont="1" applyBorder="1" applyAlignment="1">
      <alignment horizontal="left" vertical="top"/>
    </xf>
    <xf numFmtId="8" fontId="6" fillId="0" borderId="10" xfId="0" applyNumberFormat="1" applyFont="1" applyBorder="1" applyAlignment="1">
      <alignment horizontal="left" vertical="top"/>
    </xf>
    <xf numFmtId="8" fontId="6" fillId="0" borderId="16" xfId="0" applyNumberFormat="1" applyFont="1" applyBorder="1" applyAlignment="1">
      <alignment horizontal="left" vertical="top"/>
    </xf>
    <xf numFmtId="164" fontId="6" fillId="0" borderId="8" xfId="0" applyNumberFormat="1" applyFont="1" applyBorder="1" applyAlignment="1">
      <alignment horizontal="left" vertical="top"/>
    </xf>
    <xf numFmtId="164" fontId="6" fillId="0" borderId="9" xfId="0" applyNumberFormat="1" applyFont="1" applyBorder="1" applyAlignment="1">
      <alignment horizontal="left" vertical="top"/>
    </xf>
    <xf numFmtId="0" fontId="10" fillId="0" borderId="7" xfId="0" applyFont="1" applyBorder="1" applyAlignment="1">
      <alignment horizontal="left" vertical="top"/>
    </xf>
    <xf numFmtId="0" fontId="10" fillId="0" borderId="2" xfId="0" applyFont="1" applyBorder="1" applyAlignment="1">
      <alignment horizontal="left" vertical="top"/>
    </xf>
    <xf numFmtId="0" fontId="10" fillId="0" borderId="13" xfId="0" applyFont="1" applyBorder="1" applyAlignment="1">
      <alignment horizontal="left" vertical="top"/>
    </xf>
    <xf numFmtId="0" fontId="10" fillId="0" borderId="12" xfId="0" applyFont="1" applyBorder="1" applyAlignment="1">
      <alignment horizontal="left" vertical="top"/>
    </xf>
    <xf numFmtId="0" fontId="10" fillId="0" borderId="14" xfId="0" applyFont="1" applyBorder="1" applyAlignment="1">
      <alignment horizontal="left" vertical="top"/>
    </xf>
    <xf numFmtId="0" fontId="8" fillId="0" borderId="3" xfId="0" applyFont="1" applyBorder="1" applyAlignment="1">
      <alignment horizontal="left" vertical="top" wrapText="1"/>
    </xf>
    <xf numFmtId="167" fontId="6" fillId="0" borderId="1" xfId="0" applyNumberFormat="1" applyFont="1" applyBorder="1" applyAlignment="1">
      <alignment horizontal="left" vertical="top" wrapText="1"/>
    </xf>
    <xf numFmtId="0" fontId="6" fillId="0" borderId="5" xfId="0" applyFont="1" applyBorder="1" applyAlignment="1">
      <alignment horizontal="left" vertical="top" wrapText="1"/>
    </xf>
    <xf numFmtId="0" fontId="20" fillId="0" borderId="0" xfId="0" applyFont="1" applyAlignment="1">
      <alignment horizontal="left" vertical="top"/>
    </xf>
    <xf numFmtId="0" fontId="24" fillId="0" borderId="0" xfId="0" applyFont="1" applyAlignment="1">
      <alignment horizontal="left" vertical="top"/>
    </xf>
    <xf numFmtId="0" fontId="6" fillId="0" borderId="2" xfId="0" applyFont="1" applyBorder="1" applyAlignment="1">
      <alignment horizontal="left" vertical="top"/>
    </xf>
    <xf numFmtId="0" fontId="25" fillId="4" borderId="1" xfId="0" applyFont="1" applyFill="1" applyBorder="1" applyAlignment="1">
      <alignment horizontal="left" vertical="top" wrapText="1"/>
    </xf>
    <xf numFmtId="0" fontId="6" fillId="0" borderId="3" xfId="0" applyFont="1" applyBorder="1" applyAlignment="1">
      <alignment vertical="top" wrapText="1"/>
    </xf>
    <xf numFmtId="0" fontId="6" fillId="0" borderId="2" xfId="0" applyFont="1" applyBorder="1" applyAlignment="1">
      <alignment vertical="top" wrapText="1"/>
    </xf>
    <xf numFmtId="0" fontId="20" fillId="4" borderId="1" xfId="0" applyFont="1" applyFill="1" applyBorder="1" applyAlignment="1">
      <alignment horizontal="left" vertical="top" wrapText="1"/>
    </xf>
    <xf numFmtId="0" fontId="6" fillId="4" borderId="1" xfId="0" applyFont="1" applyFill="1" applyBorder="1" applyAlignment="1">
      <alignment vertical="top" wrapText="1"/>
    </xf>
    <xf numFmtId="164" fontId="6" fillId="0" borderId="3" xfId="0" applyNumberFormat="1" applyFont="1" applyBorder="1" applyAlignment="1">
      <alignment horizontal="left" vertical="top"/>
    </xf>
    <xf numFmtId="0" fontId="6" fillId="0" borderId="10" xfId="0" applyFont="1" applyBorder="1" applyAlignment="1">
      <alignment horizontal="left" vertical="top" wrapText="1"/>
    </xf>
    <xf numFmtId="0" fontId="6" fillId="0" borderId="10" xfId="0" applyFont="1" applyBorder="1" applyAlignment="1">
      <alignment vertical="top" wrapText="1"/>
    </xf>
    <xf numFmtId="0" fontId="6" fillId="0" borderId="9" xfId="0" applyFont="1" applyBorder="1" applyAlignment="1">
      <alignment horizontal="left" vertical="top" wrapText="1"/>
    </xf>
    <xf numFmtId="0" fontId="6" fillId="4" borderId="2" xfId="0" applyFont="1" applyFill="1" applyBorder="1" applyAlignment="1">
      <alignment horizontal="left" vertical="top" wrapText="1"/>
    </xf>
    <xf numFmtId="0" fontId="8" fillId="4" borderId="1" xfId="0" applyFont="1" applyFill="1" applyBorder="1" applyAlignment="1">
      <alignment horizontal="left" vertical="top" wrapText="1"/>
    </xf>
    <xf numFmtId="0" fontId="6" fillId="0" borderId="0" xfId="0" applyFont="1" applyAlignment="1">
      <alignment horizontal="left" vertical="top" wrapText="1"/>
    </xf>
    <xf numFmtId="0" fontId="8" fillId="0" borderId="2" xfId="0" applyFont="1" applyBorder="1" applyAlignment="1">
      <alignment horizontal="left" vertical="top" wrapText="1"/>
    </xf>
    <xf numFmtId="0" fontId="8" fillId="4" borderId="3" xfId="0" applyFont="1" applyFill="1" applyBorder="1" applyAlignment="1">
      <alignment horizontal="left" vertical="top" wrapText="1"/>
    </xf>
    <xf numFmtId="0" fontId="6" fillId="4" borderId="3" xfId="0" applyFont="1" applyFill="1" applyBorder="1" applyAlignment="1">
      <alignment vertical="top" wrapText="1"/>
    </xf>
    <xf numFmtId="167" fontId="8" fillId="0" borderId="1" xfId="0" applyNumberFormat="1" applyFont="1" applyBorder="1" applyAlignment="1">
      <alignment horizontal="left" vertical="top" wrapText="1"/>
    </xf>
    <xf numFmtId="0" fontId="6" fillId="4" borderId="3" xfId="0" applyFont="1" applyFill="1" applyBorder="1" applyAlignment="1">
      <alignment horizontal="left" vertical="top" wrapText="1"/>
    </xf>
    <xf numFmtId="164" fontId="6" fillId="0" borderId="1" xfId="0" applyNumberFormat="1" applyFont="1" applyBorder="1" applyAlignment="1">
      <alignment horizontal="left" vertical="top" wrapText="1"/>
    </xf>
    <xf numFmtId="6" fontId="8" fillId="0" borderId="3" xfId="0" applyNumberFormat="1" applyFont="1" applyBorder="1" applyAlignment="1">
      <alignment horizontal="left" vertical="top" wrapText="1"/>
    </xf>
    <xf numFmtId="0" fontId="8" fillId="4" borderId="1" xfId="0" applyFont="1" applyFill="1" applyBorder="1" applyAlignment="1">
      <alignment horizontal="left" vertical="top"/>
    </xf>
    <xf numFmtId="0" fontId="8" fillId="0" borderId="3" xfId="0" applyFont="1" applyBorder="1" applyAlignment="1">
      <alignment horizontal="left" vertical="top"/>
    </xf>
    <xf numFmtId="0" fontId="10" fillId="4" borderId="1" xfId="0" applyFont="1" applyFill="1" applyBorder="1" applyAlignment="1">
      <alignment horizontal="left" vertical="top" wrapText="1"/>
    </xf>
    <xf numFmtId="0" fontId="10" fillId="4" borderId="1" xfId="0" applyFont="1" applyFill="1" applyBorder="1" applyAlignment="1">
      <alignment horizontal="left" vertical="top"/>
    </xf>
    <xf numFmtId="0" fontId="10" fillId="4" borderId="1" xfId="0" applyFont="1" applyFill="1" applyBorder="1" applyAlignment="1">
      <alignment vertical="top" wrapText="1"/>
    </xf>
    <xf numFmtId="0" fontId="6" fillId="0" borderId="0" xfId="0" applyFont="1" applyAlignment="1">
      <alignment vertical="center" wrapText="1"/>
    </xf>
    <xf numFmtId="0" fontId="6" fillId="0" borderId="1" xfId="0" applyFont="1" applyBorder="1" applyAlignment="1">
      <alignment horizontal="justify" vertical="center" wrapText="1"/>
    </xf>
    <xf numFmtId="0" fontId="10" fillId="4" borderId="8" xfId="0" applyFont="1" applyFill="1" applyBorder="1" applyAlignment="1">
      <alignment horizontal="left" vertical="top"/>
    </xf>
    <xf numFmtId="0" fontId="6" fillId="4" borderId="0" xfId="0" applyFont="1" applyFill="1" applyAlignment="1">
      <alignment horizontal="left" vertical="top" wrapText="1"/>
    </xf>
    <xf numFmtId="167" fontId="6" fillId="4" borderId="1" xfId="0" applyNumberFormat="1" applyFont="1" applyFill="1" applyBorder="1" applyAlignment="1">
      <alignment horizontal="left" vertical="top" wrapText="1"/>
    </xf>
    <xf numFmtId="0" fontId="6" fillId="4" borderId="8" xfId="0" applyFont="1" applyFill="1" applyBorder="1" applyAlignment="1">
      <alignment horizontal="left" vertical="top" wrapText="1"/>
    </xf>
    <xf numFmtId="0" fontId="6" fillId="0" borderId="1" xfId="0" applyFont="1" applyBorder="1" applyAlignment="1">
      <alignment vertical="center"/>
    </xf>
    <xf numFmtId="14" fontId="8" fillId="4" borderId="3" xfId="0" applyNumberFormat="1" applyFont="1" applyFill="1" applyBorder="1" applyAlignment="1">
      <alignment horizontal="left" vertical="top"/>
    </xf>
    <xf numFmtId="164" fontId="6" fillId="4" borderId="0" xfId="0" applyNumberFormat="1" applyFont="1" applyFill="1" applyAlignment="1">
      <alignment horizontal="left" vertical="top"/>
    </xf>
    <xf numFmtId="0" fontId="8" fillId="0" borderId="5" xfId="0" applyFont="1" applyBorder="1" applyAlignment="1">
      <alignment horizontal="left" vertical="top"/>
    </xf>
    <xf numFmtId="0" fontId="6" fillId="0" borderId="15" xfId="0" applyFont="1" applyBorder="1" applyAlignment="1">
      <alignment horizontal="left" vertical="top" wrapText="1"/>
    </xf>
    <xf numFmtId="0" fontId="26" fillId="0" borderId="3" xfId="2" applyFont="1" applyBorder="1" applyAlignment="1">
      <alignment horizontal="left" vertical="top" wrapText="1"/>
    </xf>
    <xf numFmtId="0" fontId="6" fillId="0" borderId="5" xfId="0" applyFont="1" applyBorder="1" applyAlignment="1">
      <alignment horizontal="left" vertical="top"/>
    </xf>
    <xf numFmtId="0" fontId="27" fillId="0" borderId="1" xfId="0" applyFont="1" applyBorder="1" applyAlignment="1">
      <alignment horizontal="left" vertical="top" wrapText="1"/>
    </xf>
    <xf numFmtId="0" fontId="27" fillId="0" borderId="10" xfId="0" applyFont="1" applyBorder="1" applyAlignment="1">
      <alignment horizontal="left" vertical="top" wrapText="1"/>
    </xf>
    <xf numFmtId="0" fontId="27" fillId="4" borderId="1" xfId="0" applyFont="1" applyFill="1" applyBorder="1" applyAlignment="1">
      <alignment horizontal="left" vertical="top" wrapText="1"/>
    </xf>
    <xf numFmtId="0" fontId="24" fillId="0" borderId="1" xfId="0" applyFont="1" applyBorder="1" applyAlignment="1">
      <alignment horizontal="left" vertical="top"/>
    </xf>
    <xf numFmtId="0" fontId="6" fillId="4" borderId="7" xfId="0" applyFont="1" applyFill="1" applyBorder="1" applyAlignment="1">
      <alignment horizontal="left" vertical="top" wrapText="1"/>
    </xf>
    <xf numFmtId="14" fontId="28" fillId="4" borderId="8" xfId="0" applyNumberFormat="1" applyFont="1" applyFill="1" applyBorder="1" applyAlignment="1">
      <alignment horizontal="left" wrapText="1"/>
    </xf>
    <xf numFmtId="49" fontId="6" fillId="0" borderId="3" xfId="0" applyNumberFormat="1" applyFont="1" applyBorder="1" applyAlignment="1">
      <alignment vertical="top" wrapText="1"/>
    </xf>
    <xf numFmtId="49" fontId="6" fillId="0" borderId="1" xfId="0" applyNumberFormat="1" applyFont="1" applyBorder="1" applyAlignment="1">
      <alignment vertical="top" wrapText="1"/>
    </xf>
    <xf numFmtId="0" fontId="6" fillId="0" borderId="7" xfId="0" applyFont="1" applyBorder="1" applyAlignment="1">
      <alignment horizontal="left" vertical="top" wrapText="1"/>
    </xf>
    <xf numFmtId="0" fontId="6" fillId="0" borderId="18" xfId="0" applyFont="1" applyBorder="1" applyAlignment="1">
      <alignment horizontal="left" vertical="top" wrapText="1"/>
    </xf>
    <xf numFmtId="0" fontId="8" fillId="4" borderId="1" xfId="0" applyFont="1" applyFill="1" applyBorder="1" applyAlignment="1">
      <alignment vertical="top" wrapText="1"/>
    </xf>
    <xf numFmtId="0" fontId="6" fillId="0" borderId="1" xfId="0" applyFont="1" applyBorder="1" applyAlignment="1">
      <alignment vertical="center" wrapText="1"/>
    </xf>
    <xf numFmtId="0" fontId="8" fillId="4" borderId="5" xfId="0" applyFont="1" applyFill="1" applyBorder="1" applyAlignment="1">
      <alignment horizontal="left" vertical="top" wrapText="1"/>
    </xf>
    <xf numFmtId="0" fontId="25" fillId="0" borderId="1" xfId="0" applyFont="1" applyBorder="1" applyAlignment="1">
      <alignment horizontal="center" wrapText="1"/>
    </xf>
    <xf numFmtId="0" fontId="6" fillId="0" borderId="0" xfId="0" applyFont="1" applyAlignment="1">
      <alignment vertical="top" wrapText="1"/>
    </xf>
    <xf numFmtId="0" fontId="6" fillId="0" borderId="16" xfId="0" applyFont="1" applyBorder="1" applyAlignment="1">
      <alignment horizontal="left" vertical="top" wrapText="1"/>
    </xf>
    <xf numFmtId="0" fontId="6" fillId="0" borderId="1" xfId="0" applyFont="1" applyBorder="1" applyAlignment="1">
      <alignment vertical="top"/>
    </xf>
    <xf numFmtId="0" fontId="8" fillId="0" borderId="0" xfId="0" applyFont="1" applyAlignment="1">
      <alignment horizontal="left" vertical="top" wrapText="1"/>
    </xf>
    <xf numFmtId="14" fontId="10" fillId="4" borderId="8" xfId="0" applyNumberFormat="1" applyFont="1" applyFill="1" applyBorder="1" applyAlignment="1">
      <alignment horizontal="left" wrapText="1"/>
    </xf>
    <xf numFmtId="0" fontId="6" fillId="0" borderId="1" xfId="0" applyFont="1" applyBorder="1" applyAlignment="1">
      <alignment horizontal="left" vertical="center"/>
    </xf>
    <xf numFmtId="0" fontId="6" fillId="0" borderId="17" xfId="0" applyFont="1" applyBorder="1" applyAlignment="1">
      <alignment horizontal="left" vertical="top" wrapText="1"/>
    </xf>
    <xf numFmtId="0" fontId="10" fillId="4" borderId="10" xfId="0" applyFont="1" applyFill="1" applyBorder="1" applyAlignment="1">
      <alignment horizontal="left" vertical="top"/>
    </xf>
    <xf numFmtId="0" fontId="6" fillId="4" borderId="3" xfId="0" applyFont="1" applyFill="1" applyBorder="1" applyAlignment="1">
      <alignment horizontal="left" vertical="top"/>
    </xf>
    <xf numFmtId="0" fontId="8" fillId="0" borderId="8" xfId="0" applyFont="1" applyBorder="1" applyAlignment="1">
      <alignment horizontal="left" wrapText="1"/>
    </xf>
    <xf numFmtId="49" fontId="6" fillId="4" borderId="1" xfId="0" applyNumberFormat="1" applyFont="1" applyFill="1" applyBorder="1" applyAlignment="1">
      <alignment horizontal="left" vertical="top" wrapText="1"/>
    </xf>
    <xf numFmtId="0" fontId="8" fillId="0" borderId="5" xfId="0" applyFont="1" applyBorder="1" applyAlignment="1">
      <alignment vertical="center" wrapText="1"/>
    </xf>
    <xf numFmtId="6" fontId="8" fillId="0" borderId="2" xfId="0" applyNumberFormat="1" applyFont="1" applyBorder="1" applyAlignment="1">
      <alignment horizontal="left" vertical="top" wrapText="1"/>
    </xf>
    <xf numFmtId="0" fontId="6" fillId="0" borderId="2" xfId="0" applyFont="1" applyBorder="1" applyAlignment="1">
      <alignment horizontal="left" vertical="top" wrapText="1"/>
    </xf>
    <xf numFmtId="0" fontId="8" fillId="0" borderId="2" xfId="0" applyFont="1" applyBorder="1" applyAlignment="1">
      <alignment horizontal="left" vertical="top"/>
    </xf>
    <xf numFmtId="0" fontId="10" fillId="0" borderId="1" xfId="0" applyFont="1" applyBorder="1" applyAlignment="1">
      <alignment wrapText="1"/>
    </xf>
    <xf numFmtId="0" fontId="6" fillId="0" borderId="19" xfId="0" applyFont="1" applyBorder="1" applyAlignment="1">
      <alignment horizontal="left" vertical="top" wrapText="1"/>
    </xf>
    <xf numFmtId="0" fontId="6" fillId="0" borderId="20" xfId="0" applyFont="1" applyBorder="1" applyAlignment="1">
      <alignment horizontal="left" vertical="top" wrapText="1"/>
    </xf>
    <xf numFmtId="0" fontId="14" fillId="4" borderId="1" xfId="0" applyFont="1" applyFill="1" applyBorder="1" applyAlignment="1">
      <alignment horizontal="left" vertical="center" wrapText="1"/>
    </xf>
    <xf numFmtId="0" fontId="15" fillId="0" borderId="1" xfId="0" applyFont="1" applyBorder="1" applyAlignment="1">
      <alignment horizontal="left" vertical="center"/>
    </xf>
    <xf numFmtId="0" fontId="6" fillId="0" borderId="3" xfId="0" applyFont="1" applyBorder="1" applyAlignment="1">
      <alignment horizontal="left" vertical="top"/>
    </xf>
    <xf numFmtId="0" fontId="6" fillId="0" borderId="12" xfId="0" applyFont="1" applyBorder="1" applyAlignment="1">
      <alignment horizontal="left" vertical="top"/>
    </xf>
    <xf numFmtId="0" fontId="6" fillId="0" borderId="2" xfId="0" applyFont="1" applyBorder="1" applyAlignment="1">
      <alignment horizontal="left" vertical="top"/>
    </xf>
  </cellXfs>
  <cellStyles count="8">
    <cellStyle name="Currency" xfId="1" builtinId="4"/>
    <cellStyle name="Currency 2" xfId="3" xr:uid="{4B826679-F374-4EC1-8534-8BCC4BAE25BF}"/>
    <cellStyle name="Currency 2 2" xfId="5" xr:uid="{6833A67D-1838-496B-A7D7-B84F078E335E}"/>
    <cellStyle name="Currency 2 3" xfId="7" xr:uid="{599A172F-D409-42DA-8DF9-14912F7DDB36}"/>
    <cellStyle name="Currency 3" xfId="4" xr:uid="{A4C52A6E-E0D3-4A7F-984A-791443139D09}"/>
    <cellStyle name="Currency 4" xfId="6" xr:uid="{9E1E127C-D187-4620-AC23-43FD4B98714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1073150</xdr:colOff>
      <xdr:row>55</xdr:row>
      <xdr:rowOff>0</xdr:rowOff>
    </xdr:from>
    <xdr:to>
      <xdr:col>0</xdr:col>
      <xdr:colOff>1104174</xdr:colOff>
      <xdr:row>55</xdr:row>
      <xdr:rowOff>73660</xdr:rowOff>
    </xdr:to>
    <xdr:pic>
      <xdr:nvPicPr>
        <xdr:cNvPr id="4" name="Picture 1025" descr="https://ctsebsappprod.wales.nhs.uk:8002/OA_HTML/cabo/images/swan/t.gif">
          <a:extLst>
            <a:ext uri="{FF2B5EF4-FFF2-40B4-BE49-F238E27FC236}">
              <a16:creationId xmlns:a16="http://schemas.microsoft.com/office/drawing/2014/main" id="{6D1394CA-7B30-4A09-BD6A-5022DADE2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5730" y="2357120"/>
          <a:ext cx="31024" cy="62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xdr:row>
      <xdr:rowOff>0</xdr:rowOff>
    </xdr:from>
    <xdr:to>
      <xdr:col>0</xdr:col>
      <xdr:colOff>56788</xdr:colOff>
      <xdr:row>55</xdr:row>
      <xdr:rowOff>56788</xdr:rowOff>
    </xdr:to>
    <xdr:pic>
      <xdr:nvPicPr>
        <xdr:cNvPr id="5" name="Picture 4" descr="https://ctsebsappprod.wales.nhs.uk:8002/OA_HTML/cabo/images/swan/t.gif">
          <a:extLst>
            <a:ext uri="{FF2B5EF4-FFF2-40B4-BE49-F238E27FC236}">
              <a16:creationId xmlns:a16="http://schemas.microsoft.com/office/drawing/2014/main" id="{2D6167DB-0C34-4AD6-8634-2FE8F81AE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02580" y="2103120"/>
          <a:ext cx="56788" cy="567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1073150</xdr:colOff>
      <xdr:row>55</xdr:row>
      <xdr:rowOff>0</xdr:rowOff>
    </xdr:from>
    <xdr:to>
      <xdr:col>4</xdr:col>
      <xdr:colOff>1104174</xdr:colOff>
      <xdr:row>55</xdr:row>
      <xdr:rowOff>73660</xdr:rowOff>
    </xdr:to>
    <xdr:pic>
      <xdr:nvPicPr>
        <xdr:cNvPr id="7" name="Picture 1025" descr="https://ctsebsappprod.wales.nhs.uk:8002/OA_HTML/cabo/images/swan/t.gif">
          <a:extLst>
            <a:ext uri="{FF2B5EF4-FFF2-40B4-BE49-F238E27FC236}">
              <a16:creationId xmlns:a16="http://schemas.microsoft.com/office/drawing/2014/main" id="{0DBC1308-53E7-4DC1-893E-2D0EB914B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5730" y="2357120"/>
          <a:ext cx="31024" cy="62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63</xdr:row>
      <xdr:rowOff>0</xdr:rowOff>
    </xdr:from>
    <xdr:ext cx="55607" cy="55607"/>
    <xdr:pic>
      <xdr:nvPicPr>
        <xdr:cNvPr id="9" name="Picture 1025" descr="https://ctsebsappprod.wales.nhs.uk:8002/OA_HTML/cabo/images/swan/t.gif">
          <a:extLst>
            <a:ext uri="{FF2B5EF4-FFF2-40B4-BE49-F238E27FC236}">
              <a16:creationId xmlns:a16="http://schemas.microsoft.com/office/drawing/2014/main" id="{24BF6335-F31E-44DC-8F64-5AE9A8CFD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665988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63</xdr:row>
      <xdr:rowOff>0</xdr:rowOff>
    </xdr:from>
    <xdr:ext cx="55607" cy="55607"/>
    <xdr:pic>
      <xdr:nvPicPr>
        <xdr:cNvPr id="10" name="Picture 1025" descr="https://ctsebsappprod.wales.nhs.uk:8002/OA_HTML/cabo/images/swan/t.gif">
          <a:extLst>
            <a:ext uri="{FF2B5EF4-FFF2-40B4-BE49-F238E27FC236}">
              <a16:creationId xmlns:a16="http://schemas.microsoft.com/office/drawing/2014/main" id="{6E3D6017-7090-4124-8309-B179B004C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718566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63</xdr:row>
      <xdr:rowOff>0</xdr:rowOff>
    </xdr:from>
    <xdr:ext cx="55607" cy="55607"/>
    <xdr:pic>
      <xdr:nvPicPr>
        <xdr:cNvPr id="11" name="Picture 1025" descr="https://ctsebsappprod.wales.nhs.uk:8002/OA_HTML/cabo/images/swan/t.gif">
          <a:extLst>
            <a:ext uri="{FF2B5EF4-FFF2-40B4-BE49-F238E27FC236}">
              <a16:creationId xmlns:a16="http://schemas.microsoft.com/office/drawing/2014/main" id="{EC5A5294-41D5-45A6-911F-6A13DEA41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806196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63</xdr:row>
      <xdr:rowOff>0</xdr:rowOff>
    </xdr:from>
    <xdr:ext cx="55607" cy="55607"/>
    <xdr:pic>
      <xdr:nvPicPr>
        <xdr:cNvPr id="12" name="Picture 1025" descr="https://ctsebsappprod.wales.nhs.uk:8002/OA_HTML/cabo/images/swan/t.gif">
          <a:extLst>
            <a:ext uri="{FF2B5EF4-FFF2-40B4-BE49-F238E27FC236}">
              <a16:creationId xmlns:a16="http://schemas.microsoft.com/office/drawing/2014/main" id="{D475DA1D-0DF1-48AF-B0B1-63D98F154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858774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63</xdr:row>
      <xdr:rowOff>0</xdr:rowOff>
    </xdr:from>
    <xdr:ext cx="55607" cy="55607"/>
    <xdr:pic>
      <xdr:nvPicPr>
        <xdr:cNvPr id="3" name="Picture 1025" descr="https://ctsebsappprod.wales.nhs.uk:8002/OA_HTML/cabo/images/swan/t.gif">
          <a:extLst>
            <a:ext uri="{FF2B5EF4-FFF2-40B4-BE49-F238E27FC236}">
              <a16:creationId xmlns:a16="http://schemas.microsoft.com/office/drawing/2014/main" id="{65833212-1708-4759-AFAF-61600642C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4147" y="36688059"/>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63</xdr:row>
      <xdr:rowOff>0</xdr:rowOff>
    </xdr:from>
    <xdr:ext cx="55607" cy="55607"/>
    <xdr:pic>
      <xdr:nvPicPr>
        <xdr:cNvPr id="2" name="Picture 1025" descr="https://ctsebsappprod.wales.nhs.uk:8002/OA_HTML/cabo/images/swan/t.gif">
          <a:extLst>
            <a:ext uri="{FF2B5EF4-FFF2-40B4-BE49-F238E27FC236}">
              <a16:creationId xmlns:a16="http://schemas.microsoft.com/office/drawing/2014/main" id="{2BDEED36-11AE-4D29-B3FB-5556ECC76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1314450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66</xdr:row>
      <xdr:rowOff>0</xdr:rowOff>
    </xdr:from>
    <xdr:ext cx="55607" cy="55607"/>
    <xdr:pic>
      <xdr:nvPicPr>
        <xdr:cNvPr id="8" name="Picture 1025" descr="https://ctsebsappprod.wales.nhs.uk:8002/OA_HTML/cabo/images/swan/t.gif">
          <a:extLst>
            <a:ext uri="{FF2B5EF4-FFF2-40B4-BE49-F238E27FC236}">
              <a16:creationId xmlns:a16="http://schemas.microsoft.com/office/drawing/2014/main" id="{5EE4CE5B-C08F-4222-9566-3A9CF9126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1437132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6</xdr:col>
      <xdr:colOff>0</xdr:colOff>
      <xdr:row>55</xdr:row>
      <xdr:rowOff>0</xdr:rowOff>
    </xdr:from>
    <xdr:to>
      <xdr:col>6</xdr:col>
      <xdr:colOff>59963</xdr:colOff>
      <xdr:row>55</xdr:row>
      <xdr:rowOff>416198</xdr:rowOff>
    </xdr:to>
    <xdr:pic>
      <xdr:nvPicPr>
        <xdr:cNvPr id="18" name="Picture 19" descr="https://fmsappprod.wales.nhs.uk:8002/OA_HTML/cabo/images/swan/t.gif">
          <a:extLst>
            <a:ext uri="{FF2B5EF4-FFF2-40B4-BE49-F238E27FC236}">
              <a16:creationId xmlns:a16="http://schemas.microsoft.com/office/drawing/2014/main" id="{ED8788BB-5A79-4FFD-8A32-60D926B80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1640" y="1005840"/>
          <a:ext cx="56153" cy="488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55</xdr:row>
      <xdr:rowOff>0</xdr:rowOff>
    </xdr:from>
    <xdr:to>
      <xdr:col>6</xdr:col>
      <xdr:colOff>59963</xdr:colOff>
      <xdr:row>55</xdr:row>
      <xdr:rowOff>416198</xdr:rowOff>
    </xdr:to>
    <xdr:pic>
      <xdr:nvPicPr>
        <xdr:cNvPr id="19" name="Picture 19" descr="https://fmsappprod.wales.nhs.uk:8002/OA_HTML/cabo/images/swan/t.gif">
          <a:extLst>
            <a:ext uri="{FF2B5EF4-FFF2-40B4-BE49-F238E27FC236}">
              <a16:creationId xmlns:a16="http://schemas.microsoft.com/office/drawing/2014/main" id="{A1FA0374-188E-4B93-8FA1-C3E898D3A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1640" y="1005840"/>
          <a:ext cx="56153" cy="488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55</xdr:row>
      <xdr:rowOff>0</xdr:rowOff>
    </xdr:from>
    <xdr:to>
      <xdr:col>6</xdr:col>
      <xdr:colOff>59963</xdr:colOff>
      <xdr:row>55</xdr:row>
      <xdr:rowOff>454298</xdr:rowOff>
    </xdr:to>
    <xdr:pic>
      <xdr:nvPicPr>
        <xdr:cNvPr id="20" name="Picture 19" descr="https://fmsappprod.wales.nhs.uk:8002/OA_HTML/cabo/images/swan/t.gif">
          <a:extLst>
            <a:ext uri="{FF2B5EF4-FFF2-40B4-BE49-F238E27FC236}">
              <a16:creationId xmlns:a16="http://schemas.microsoft.com/office/drawing/2014/main" id="{8336E22A-71F3-440A-9BBB-8E5B508B9868}"/>
            </a:ext>
            <a:ext uri="{147F2762-F138-4A5C-976F-8EAC2B608ADB}">
              <a16:predDERef xmlns:a16="http://schemas.microsoft.com/office/drawing/2014/main" pred="{00000000-0008-0000-0200-000071100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1640" y="1173480"/>
          <a:ext cx="56153" cy="503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55</xdr:row>
      <xdr:rowOff>0</xdr:rowOff>
    </xdr:from>
    <xdr:to>
      <xdr:col>6</xdr:col>
      <xdr:colOff>59963</xdr:colOff>
      <xdr:row>55</xdr:row>
      <xdr:rowOff>454298</xdr:rowOff>
    </xdr:to>
    <xdr:pic>
      <xdr:nvPicPr>
        <xdr:cNvPr id="21" name="Picture 19" descr="https://fmsappprod.wales.nhs.uk:8002/OA_HTML/cabo/images/swan/t.gif">
          <a:extLst>
            <a:ext uri="{FF2B5EF4-FFF2-40B4-BE49-F238E27FC236}">
              <a16:creationId xmlns:a16="http://schemas.microsoft.com/office/drawing/2014/main" id="{6DFF18B4-09D4-4912-A66C-1F1EB951C343}"/>
            </a:ext>
            <a:ext uri="{147F2762-F138-4A5C-976F-8EAC2B608ADB}">
              <a16:predDERef xmlns:a16="http://schemas.microsoft.com/office/drawing/2014/main" pred="{36B2D627-E36A-4B77-9070-83F8B683A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1640" y="1173480"/>
          <a:ext cx="56153" cy="503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55</xdr:row>
      <xdr:rowOff>0</xdr:rowOff>
    </xdr:from>
    <xdr:to>
      <xdr:col>6</xdr:col>
      <xdr:colOff>59963</xdr:colOff>
      <xdr:row>55</xdr:row>
      <xdr:rowOff>473348</xdr:rowOff>
    </xdr:to>
    <xdr:pic>
      <xdr:nvPicPr>
        <xdr:cNvPr id="22" name="Picture 19" descr="https://fmsappprod.wales.nhs.uk:8002/OA_HTML/cabo/images/swan/t.gif">
          <a:extLst>
            <a:ext uri="{FF2B5EF4-FFF2-40B4-BE49-F238E27FC236}">
              <a16:creationId xmlns:a16="http://schemas.microsoft.com/office/drawing/2014/main" id="{EE100A5A-86C4-46E0-A885-A70E6131CFAB}"/>
            </a:ext>
            <a:ext uri="{147F2762-F138-4A5C-976F-8EAC2B608ADB}">
              <a16:predDERef xmlns:a16="http://schemas.microsoft.com/office/drawing/2014/main" pred="{783243D8-CD71-4D32-BEB5-D64AB23C5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1640" y="2011680"/>
          <a:ext cx="56153" cy="4923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55</xdr:row>
      <xdr:rowOff>0</xdr:rowOff>
    </xdr:from>
    <xdr:to>
      <xdr:col>6</xdr:col>
      <xdr:colOff>59963</xdr:colOff>
      <xdr:row>55</xdr:row>
      <xdr:rowOff>473348</xdr:rowOff>
    </xdr:to>
    <xdr:pic>
      <xdr:nvPicPr>
        <xdr:cNvPr id="23" name="Picture 19" descr="https://fmsappprod.wales.nhs.uk:8002/OA_HTML/cabo/images/swan/t.gif">
          <a:extLst>
            <a:ext uri="{FF2B5EF4-FFF2-40B4-BE49-F238E27FC236}">
              <a16:creationId xmlns:a16="http://schemas.microsoft.com/office/drawing/2014/main" id="{787A07F7-EB14-44D5-9B6D-823789986266}"/>
            </a:ext>
            <a:ext uri="{147F2762-F138-4A5C-976F-8EAC2B608ADB}">
              <a16:predDERef xmlns:a16="http://schemas.microsoft.com/office/drawing/2014/main" pred="{5DDCF8E9-0445-47E2-8624-9D83DC806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1640" y="2011680"/>
          <a:ext cx="56153" cy="4923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63</xdr:row>
      <xdr:rowOff>0</xdr:rowOff>
    </xdr:from>
    <xdr:ext cx="59417" cy="59417"/>
    <xdr:pic>
      <xdr:nvPicPr>
        <xdr:cNvPr id="6" name="Picture 19" descr="https://fmsappprod.wales.nhs.uk:8002/OA_HTML/cabo/images/swan/t.gif">
          <a:extLst>
            <a:ext uri="{FF2B5EF4-FFF2-40B4-BE49-F238E27FC236}">
              <a16:creationId xmlns:a16="http://schemas.microsoft.com/office/drawing/2014/main" id="{12FBE2D7-1E07-4A93-942F-180192AB4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80020" y="1844040"/>
          <a:ext cx="59417" cy="59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63</xdr:row>
      <xdr:rowOff>0</xdr:rowOff>
    </xdr:from>
    <xdr:ext cx="59417" cy="59417"/>
    <xdr:pic>
      <xdr:nvPicPr>
        <xdr:cNvPr id="13" name="Picture 19" descr="https://fmsappprod.wales.nhs.uk:8002/OA_HTML/cabo/images/swan/t.gif">
          <a:extLst>
            <a:ext uri="{FF2B5EF4-FFF2-40B4-BE49-F238E27FC236}">
              <a16:creationId xmlns:a16="http://schemas.microsoft.com/office/drawing/2014/main" id="{5985F2A7-2620-4B3C-8869-59E9C64E1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80020" y="1844040"/>
          <a:ext cx="59417" cy="59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63</xdr:row>
      <xdr:rowOff>0</xdr:rowOff>
    </xdr:from>
    <xdr:ext cx="55607" cy="55607"/>
    <xdr:pic>
      <xdr:nvPicPr>
        <xdr:cNvPr id="14" name="Picture 1025" descr="https://ctsebsappprod.wales.nhs.uk:8002/OA_HTML/cabo/images/swan/t.gif">
          <a:extLst>
            <a:ext uri="{FF2B5EF4-FFF2-40B4-BE49-F238E27FC236}">
              <a16:creationId xmlns:a16="http://schemas.microsoft.com/office/drawing/2014/main" id="{78252F58-D55A-43EA-A9C1-F5F369DF1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658725"/>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6</xdr:col>
      <xdr:colOff>0</xdr:colOff>
      <xdr:row>55</xdr:row>
      <xdr:rowOff>0</xdr:rowOff>
    </xdr:from>
    <xdr:to>
      <xdr:col>6</xdr:col>
      <xdr:colOff>59963</xdr:colOff>
      <xdr:row>55</xdr:row>
      <xdr:rowOff>517163</xdr:rowOff>
    </xdr:to>
    <xdr:pic>
      <xdr:nvPicPr>
        <xdr:cNvPr id="15" name="Picture 19" descr="https://fmsappprod.wales.nhs.uk:8002/OA_HTML/cabo/images/swan/t.gif">
          <a:extLst>
            <a:ext uri="{FF2B5EF4-FFF2-40B4-BE49-F238E27FC236}">
              <a16:creationId xmlns:a16="http://schemas.microsoft.com/office/drawing/2014/main" id="{00F36EC9-46FB-444E-8994-646AD8A34ADC}"/>
            </a:ext>
            <a:ext uri="{147F2762-F138-4A5C-976F-8EAC2B608ADB}">
              <a16:predDERef xmlns:a16="http://schemas.microsoft.com/office/drawing/2014/main" pred="{0DEF7BD1-9510-4279-A8F5-0111C6D12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1640" y="4739640"/>
          <a:ext cx="56153" cy="5266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55</xdr:row>
      <xdr:rowOff>0</xdr:rowOff>
    </xdr:from>
    <xdr:to>
      <xdr:col>6</xdr:col>
      <xdr:colOff>59963</xdr:colOff>
      <xdr:row>55</xdr:row>
      <xdr:rowOff>517163</xdr:rowOff>
    </xdr:to>
    <xdr:pic>
      <xdr:nvPicPr>
        <xdr:cNvPr id="16" name="Picture 19" descr="https://fmsappprod.wales.nhs.uk:8002/OA_HTML/cabo/images/swan/t.gif">
          <a:extLst>
            <a:ext uri="{FF2B5EF4-FFF2-40B4-BE49-F238E27FC236}">
              <a16:creationId xmlns:a16="http://schemas.microsoft.com/office/drawing/2014/main" id="{4D217D9B-1898-4B7B-AC7B-4433DD00A314}"/>
            </a:ext>
            <a:ext uri="{147F2762-F138-4A5C-976F-8EAC2B608ADB}">
              <a16:predDERef xmlns:a16="http://schemas.microsoft.com/office/drawing/2014/main" pred="{6DE70B0C-784F-47AE-9FA4-08EEB631F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1640" y="4739640"/>
          <a:ext cx="56153" cy="5266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8</xdr:col>
      <xdr:colOff>0</xdr:colOff>
      <xdr:row>63</xdr:row>
      <xdr:rowOff>0</xdr:rowOff>
    </xdr:from>
    <xdr:ext cx="55607" cy="55607"/>
    <xdr:pic>
      <xdr:nvPicPr>
        <xdr:cNvPr id="17" name="Picture 1025" descr="https://ctsebsappprod.wales.nhs.uk:8002/OA_HTML/cabo/images/swan/t.gif">
          <a:extLst>
            <a:ext uri="{FF2B5EF4-FFF2-40B4-BE49-F238E27FC236}">
              <a16:creationId xmlns:a16="http://schemas.microsoft.com/office/drawing/2014/main" id="{146D5B4A-81D9-4A24-8AC5-292A2C328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474720"/>
          <a:ext cx="55607" cy="55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Kate.hughes@wales.nhs.uk" TargetMode="External"/><Relationship Id="rId3" Type="http://schemas.openxmlformats.org/officeDocument/2006/relationships/hyperlink" Target="mailto:Michael.Veasey@wales.nhs.uk" TargetMode="External"/><Relationship Id="rId7" Type="http://schemas.openxmlformats.org/officeDocument/2006/relationships/hyperlink" Target="mailto:charlie.pritchard@wales.nhs.uk" TargetMode="External"/><Relationship Id="rId2" Type="http://schemas.openxmlformats.org/officeDocument/2006/relationships/hyperlink" Target="mailto:gareth.stallard@wales.nhs.uk" TargetMode="External"/><Relationship Id="rId1" Type="http://schemas.openxmlformats.org/officeDocument/2006/relationships/hyperlink" Target="mailto:Abraham.Stone@Wales.Nhs.Uk" TargetMode="External"/><Relationship Id="rId6" Type="http://schemas.openxmlformats.org/officeDocument/2006/relationships/hyperlink" Target="mailto:bethany.webber2@wales.nhs.uk" TargetMode="External"/><Relationship Id="rId5" Type="http://schemas.openxmlformats.org/officeDocument/2006/relationships/hyperlink" Target="mailto:liz.ewing@wales.nhs.uk" TargetMode="External"/><Relationship Id="rId4" Type="http://schemas.openxmlformats.org/officeDocument/2006/relationships/hyperlink" Target="mailto:rhian.sadler@wales.nhs.uk"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8F151-1758-4376-83E4-8AE862FB93E3}">
  <sheetPr>
    <pageSetUpPr fitToPage="1"/>
  </sheetPr>
  <dimension ref="A1:K115"/>
  <sheetViews>
    <sheetView zoomScale="85" zoomScaleNormal="85" workbookViewId="0">
      <selection sqref="A1:K70"/>
    </sheetView>
  </sheetViews>
  <sheetFormatPr defaultColWidth="8.90625" defaultRowHeight="14.5" x14ac:dyDescent="0.35"/>
  <cols>
    <col min="1" max="1" width="33.90625" style="29" customWidth="1"/>
    <col min="2" max="2" width="15.54296875" style="22" customWidth="1"/>
    <col min="3" max="3" width="21.36328125" style="22" bestFit="1" customWidth="1"/>
    <col min="4" max="4" width="27.81640625" style="22" bestFit="1" customWidth="1"/>
    <col min="5" max="5" width="27.6328125" style="22" bestFit="1" customWidth="1"/>
    <col min="6" max="6" width="36.90625" style="22" bestFit="1" customWidth="1"/>
    <col min="7" max="7" width="30" style="22" bestFit="1" customWidth="1"/>
    <col min="8" max="8" width="14.08984375" style="22" bestFit="1" customWidth="1"/>
    <col min="9" max="9" width="89.453125" style="22" bestFit="1" customWidth="1"/>
    <col min="10" max="10" width="75.54296875" style="22" customWidth="1"/>
    <col min="11" max="11" width="14.36328125" style="22" customWidth="1"/>
    <col min="12" max="16384" width="8.90625" style="22"/>
  </cols>
  <sheetData>
    <row r="1" spans="1:11" s="30" customFormat="1" ht="16" x14ac:dyDescent="0.35">
      <c r="A1" s="27" t="s">
        <v>13</v>
      </c>
      <c r="C1" s="31"/>
    </row>
    <row r="3" spans="1:11" s="21" customFormat="1" ht="42" x14ac:dyDescent="0.35">
      <c r="A3" s="28" t="s">
        <v>0</v>
      </c>
      <c r="B3" s="3" t="s">
        <v>9</v>
      </c>
      <c r="C3" s="3" t="s">
        <v>10</v>
      </c>
      <c r="D3" s="3" t="s">
        <v>1</v>
      </c>
      <c r="E3" s="3" t="s">
        <v>11</v>
      </c>
      <c r="F3" s="3" t="s">
        <v>2</v>
      </c>
      <c r="G3" s="3" t="s">
        <v>3</v>
      </c>
      <c r="H3" s="3" t="s">
        <v>4</v>
      </c>
      <c r="I3" s="3" t="s">
        <v>5</v>
      </c>
      <c r="J3" s="3" t="s">
        <v>8</v>
      </c>
      <c r="K3" s="3" t="s">
        <v>6</v>
      </c>
    </row>
    <row r="4" spans="1:11" ht="54" x14ac:dyDescent="0.35">
      <c r="A4" s="121" t="s">
        <v>924</v>
      </c>
      <c r="B4" s="42" t="s">
        <v>15</v>
      </c>
      <c r="C4" s="43" t="s">
        <v>7</v>
      </c>
      <c r="D4" s="79" t="s">
        <v>925</v>
      </c>
      <c r="E4" s="61" t="s">
        <v>926</v>
      </c>
      <c r="F4" s="122" t="s">
        <v>483</v>
      </c>
      <c r="G4" s="122" t="s">
        <v>479</v>
      </c>
      <c r="H4" s="43" t="s">
        <v>348</v>
      </c>
      <c r="I4" s="79" t="s">
        <v>927</v>
      </c>
      <c r="J4" s="79" t="s">
        <v>928</v>
      </c>
      <c r="K4" s="10" t="s">
        <v>12</v>
      </c>
    </row>
    <row r="5" spans="1:11" ht="81" x14ac:dyDescent="0.35">
      <c r="A5" s="121" t="s">
        <v>549</v>
      </c>
      <c r="B5" s="42" t="s">
        <v>15</v>
      </c>
      <c r="C5" s="43" t="s">
        <v>7</v>
      </c>
      <c r="D5" s="60" t="s">
        <v>529</v>
      </c>
      <c r="E5" s="119" t="s">
        <v>712</v>
      </c>
      <c r="F5" s="122" t="s">
        <v>714</v>
      </c>
      <c r="G5" s="59" t="s">
        <v>560</v>
      </c>
      <c r="H5" s="43" t="s">
        <v>348</v>
      </c>
      <c r="I5" s="79" t="s">
        <v>713</v>
      </c>
      <c r="J5" s="79" t="s">
        <v>715</v>
      </c>
      <c r="K5" s="10" t="s">
        <v>12</v>
      </c>
    </row>
    <row r="6" spans="1:11" ht="54" x14ac:dyDescent="0.35">
      <c r="A6" s="121" t="s">
        <v>550</v>
      </c>
      <c r="B6" s="42" t="s">
        <v>15</v>
      </c>
      <c r="C6" s="43" t="s">
        <v>7</v>
      </c>
      <c r="D6" s="79" t="s">
        <v>530</v>
      </c>
      <c r="E6" s="161" t="s">
        <v>719</v>
      </c>
      <c r="F6" s="122" t="s">
        <v>573</v>
      </c>
      <c r="G6" s="79" t="s">
        <v>367</v>
      </c>
      <c r="H6" s="43" t="s">
        <v>348</v>
      </c>
      <c r="I6" s="79" t="s">
        <v>716</v>
      </c>
      <c r="J6" s="79" t="s">
        <v>717</v>
      </c>
      <c r="K6" s="10" t="s">
        <v>718</v>
      </c>
    </row>
    <row r="7" spans="1:11" ht="54" x14ac:dyDescent="0.35">
      <c r="A7" s="121" t="s">
        <v>550</v>
      </c>
      <c r="B7" s="42" t="s">
        <v>15</v>
      </c>
      <c r="C7" s="43" t="s">
        <v>7</v>
      </c>
      <c r="D7" s="134" t="s">
        <v>531</v>
      </c>
      <c r="E7" s="119" t="s">
        <v>720</v>
      </c>
      <c r="F7" s="122" t="s">
        <v>574</v>
      </c>
      <c r="G7" s="134" t="s">
        <v>561</v>
      </c>
      <c r="H7" s="43" t="s">
        <v>348</v>
      </c>
      <c r="I7" s="79" t="s">
        <v>722</v>
      </c>
      <c r="J7" s="79" t="s">
        <v>721</v>
      </c>
      <c r="K7" s="10" t="s">
        <v>718</v>
      </c>
    </row>
    <row r="8" spans="1:11" ht="67.5" x14ac:dyDescent="0.35">
      <c r="A8" s="121" t="s">
        <v>551</v>
      </c>
      <c r="B8" s="42" t="s">
        <v>15</v>
      </c>
      <c r="C8" s="43" t="s">
        <v>7</v>
      </c>
      <c r="D8" s="10" t="s">
        <v>532</v>
      </c>
      <c r="E8" s="119" t="s">
        <v>726</v>
      </c>
      <c r="F8" s="122" t="s">
        <v>575</v>
      </c>
      <c r="G8" s="5" t="s">
        <v>723</v>
      </c>
      <c r="H8" s="43" t="s">
        <v>348</v>
      </c>
      <c r="I8" s="79" t="s">
        <v>725</v>
      </c>
      <c r="J8" s="24" t="s">
        <v>724</v>
      </c>
      <c r="K8" s="10" t="s">
        <v>12</v>
      </c>
    </row>
    <row r="9" spans="1:11" ht="54" x14ac:dyDescent="0.35">
      <c r="A9" s="121" t="s">
        <v>552</v>
      </c>
      <c r="B9" s="42" t="s">
        <v>15</v>
      </c>
      <c r="C9" s="43" t="s">
        <v>7</v>
      </c>
      <c r="D9" s="155" t="s">
        <v>533</v>
      </c>
      <c r="E9" s="119" t="s">
        <v>729</v>
      </c>
      <c r="F9" s="122" t="s">
        <v>727</v>
      </c>
      <c r="G9" s="155" t="s">
        <v>746</v>
      </c>
      <c r="H9" s="43" t="s">
        <v>348</v>
      </c>
      <c r="I9" s="79" t="s">
        <v>728</v>
      </c>
      <c r="J9" s="79" t="s">
        <v>730</v>
      </c>
      <c r="K9" s="10" t="s">
        <v>12</v>
      </c>
    </row>
    <row r="10" spans="1:11" ht="54" x14ac:dyDescent="0.35">
      <c r="A10" s="121" t="s">
        <v>553</v>
      </c>
      <c r="B10" s="42" t="s">
        <v>15</v>
      </c>
      <c r="C10" s="43" t="s">
        <v>7</v>
      </c>
      <c r="D10" s="10" t="s">
        <v>534</v>
      </c>
      <c r="E10" s="119" t="s">
        <v>733</v>
      </c>
      <c r="F10" s="122" t="s">
        <v>732</v>
      </c>
      <c r="G10" s="5" t="s">
        <v>562</v>
      </c>
      <c r="H10" s="43" t="s">
        <v>348</v>
      </c>
      <c r="I10" s="79" t="s">
        <v>731</v>
      </c>
      <c r="J10" s="79" t="s">
        <v>581</v>
      </c>
      <c r="K10" s="10" t="s">
        <v>12</v>
      </c>
    </row>
    <row r="11" spans="1:11" ht="54" x14ac:dyDescent="0.35">
      <c r="A11" s="121" t="s">
        <v>452</v>
      </c>
      <c r="B11" s="42" t="s">
        <v>15</v>
      </c>
      <c r="C11" s="43" t="s">
        <v>7</v>
      </c>
      <c r="D11" s="156" t="s">
        <v>535</v>
      </c>
      <c r="E11" s="119" t="s">
        <v>738</v>
      </c>
      <c r="F11" s="122" t="s">
        <v>736</v>
      </c>
      <c r="G11" s="156" t="s">
        <v>735</v>
      </c>
      <c r="H11" s="43" t="s">
        <v>348</v>
      </c>
      <c r="I11" s="79" t="s">
        <v>737</v>
      </c>
      <c r="J11" s="79" t="s">
        <v>734</v>
      </c>
      <c r="K11" s="10" t="s">
        <v>718</v>
      </c>
    </row>
    <row r="12" spans="1:11" ht="54" x14ac:dyDescent="0.35">
      <c r="A12" s="118" t="s">
        <v>554</v>
      </c>
      <c r="B12" s="42" t="s">
        <v>15</v>
      </c>
      <c r="C12" s="43" t="s">
        <v>7</v>
      </c>
      <c r="D12" s="10" t="s">
        <v>536</v>
      </c>
      <c r="E12" s="119" t="s">
        <v>481</v>
      </c>
      <c r="F12" s="122" t="s">
        <v>739</v>
      </c>
      <c r="G12" s="5" t="s">
        <v>563</v>
      </c>
      <c r="H12" s="43" t="s">
        <v>348</v>
      </c>
      <c r="I12" s="158" t="s">
        <v>740</v>
      </c>
      <c r="J12" s="79" t="s">
        <v>741</v>
      </c>
      <c r="K12" s="10" t="s">
        <v>12</v>
      </c>
    </row>
    <row r="13" spans="1:11" ht="54" x14ac:dyDescent="0.35">
      <c r="A13" s="79" t="s">
        <v>550</v>
      </c>
      <c r="B13" s="42" t="s">
        <v>15</v>
      </c>
      <c r="C13" s="43" t="s">
        <v>7</v>
      </c>
      <c r="D13" s="134" t="s">
        <v>537</v>
      </c>
      <c r="E13" s="61" t="s">
        <v>743</v>
      </c>
      <c r="F13" s="122" t="s">
        <v>742</v>
      </c>
      <c r="G13" s="134" t="s">
        <v>564</v>
      </c>
      <c r="H13" s="43" t="s">
        <v>348</v>
      </c>
      <c r="I13" s="79" t="s">
        <v>745</v>
      </c>
      <c r="J13" s="79" t="s">
        <v>744</v>
      </c>
      <c r="K13" s="10" t="s">
        <v>12</v>
      </c>
    </row>
    <row r="14" spans="1:11" ht="81" x14ac:dyDescent="0.35">
      <c r="A14" s="79" t="s">
        <v>555</v>
      </c>
      <c r="B14" s="42" t="s">
        <v>15</v>
      </c>
      <c r="C14" s="43" t="s">
        <v>7</v>
      </c>
      <c r="D14" s="10" t="s">
        <v>538</v>
      </c>
      <c r="E14" s="120" t="s">
        <v>747</v>
      </c>
      <c r="F14" s="122" t="s">
        <v>576</v>
      </c>
      <c r="G14" s="5" t="s">
        <v>565</v>
      </c>
      <c r="H14" s="43" t="s">
        <v>348</v>
      </c>
      <c r="I14" s="79" t="s">
        <v>749</v>
      </c>
      <c r="J14" s="79" t="s">
        <v>748</v>
      </c>
      <c r="K14" s="117" t="s">
        <v>12</v>
      </c>
    </row>
    <row r="15" spans="1:11" ht="70.25" customHeight="1" x14ac:dyDescent="0.35">
      <c r="A15" s="79" t="s">
        <v>556</v>
      </c>
      <c r="B15" s="42" t="s">
        <v>15</v>
      </c>
      <c r="C15" s="43" t="s">
        <v>7</v>
      </c>
      <c r="D15" s="134" t="s">
        <v>539</v>
      </c>
      <c r="E15" s="61" t="s">
        <v>751</v>
      </c>
      <c r="F15" s="122" t="s">
        <v>577</v>
      </c>
      <c r="G15" s="157" t="s">
        <v>566</v>
      </c>
      <c r="H15" s="43" t="s">
        <v>348</v>
      </c>
      <c r="I15" s="130" t="s">
        <v>752</v>
      </c>
      <c r="J15" s="128" t="s">
        <v>753</v>
      </c>
      <c r="K15" s="10" t="s">
        <v>718</v>
      </c>
    </row>
    <row r="16" spans="1:11" ht="54" x14ac:dyDescent="0.35">
      <c r="A16" s="124" t="s">
        <v>550</v>
      </c>
      <c r="B16" s="42" t="s">
        <v>15</v>
      </c>
      <c r="C16" s="43" t="s">
        <v>7</v>
      </c>
      <c r="D16" s="134" t="s">
        <v>540</v>
      </c>
      <c r="E16" s="162" t="s">
        <v>754</v>
      </c>
      <c r="F16" s="125" t="s">
        <v>578</v>
      </c>
      <c r="G16" s="157" t="s">
        <v>367</v>
      </c>
      <c r="H16" s="43" t="s">
        <v>348</v>
      </c>
      <c r="I16" s="79" t="s">
        <v>716</v>
      </c>
      <c r="J16" s="79" t="s">
        <v>717</v>
      </c>
      <c r="K16" s="10" t="s">
        <v>718</v>
      </c>
    </row>
    <row r="17" spans="1:11" ht="54" x14ac:dyDescent="0.35">
      <c r="A17" s="124" t="s">
        <v>480</v>
      </c>
      <c r="B17" s="42" t="s">
        <v>15</v>
      </c>
      <c r="C17" s="43" t="s">
        <v>7</v>
      </c>
      <c r="D17" s="10" t="s">
        <v>541</v>
      </c>
      <c r="E17" s="162" t="s">
        <v>754</v>
      </c>
      <c r="F17" s="125" t="s">
        <v>755</v>
      </c>
      <c r="G17" s="5" t="s">
        <v>450</v>
      </c>
      <c r="H17" s="43" t="s">
        <v>348</v>
      </c>
      <c r="I17" s="124" t="s">
        <v>756</v>
      </c>
      <c r="J17" s="124" t="s">
        <v>582</v>
      </c>
      <c r="K17" s="49" t="s">
        <v>718</v>
      </c>
    </row>
    <row r="18" spans="1:11" ht="54" x14ac:dyDescent="0.35">
      <c r="A18" s="5" t="s">
        <v>557</v>
      </c>
      <c r="B18" s="42" t="s">
        <v>15</v>
      </c>
      <c r="C18" s="43" t="s">
        <v>7</v>
      </c>
      <c r="D18" s="134" t="s">
        <v>542</v>
      </c>
      <c r="E18" s="5" t="s">
        <v>757</v>
      </c>
      <c r="F18" s="59" t="s">
        <v>579</v>
      </c>
      <c r="G18" s="157" t="s">
        <v>758</v>
      </c>
      <c r="H18" s="43" t="s">
        <v>348</v>
      </c>
      <c r="I18" s="124" t="s">
        <v>759</v>
      </c>
      <c r="J18" s="5" t="s">
        <v>760</v>
      </c>
      <c r="K18" s="10" t="s">
        <v>12</v>
      </c>
    </row>
    <row r="19" spans="1:11" ht="54" x14ac:dyDescent="0.35">
      <c r="A19" s="79" t="s">
        <v>558</v>
      </c>
      <c r="B19" s="42" t="s">
        <v>15</v>
      </c>
      <c r="C19" s="43" t="s">
        <v>764</v>
      </c>
      <c r="D19" s="59" t="s">
        <v>543</v>
      </c>
      <c r="E19" s="79" t="s">
        <v>763</v>
      </c>
      <c r="F19" s="79" t="s">
        <v>761</v>
      </c>
      <c r="G19" s="59" t="s">
        <v>567</v>
      </c>
      <c r="H19" s="43" t="s">
        <v>348</v>
      </c>
      <c r="I19" s="5" t="s">
        <v>762</v>
      </c>
      <c r="J19" s="79" t="s">
        <v>765</v>
      </c>
      <c r="K19" s="10" t="s">
        <v>12</v>
      </c>
    </row>
    <row r="20" spans="1:11" ht="67.5" x14ac:dyDescent="0.35">
      <c r="A20" s="137" t="s">
        <v>480</v>
      </c>
      <c r="B20" s="42" t="s">
        <v>15</v>
      </c>
      <c r="C20" s="128" t="s">
        <v>766</v>
      </c>
      <c r="D20" s="10" t="s">
        <v>544</v>
      </c>
      <c r="E20" s="133" t="s">
        <v>769</v>
      </c>
      <c r="F20" s="166" t="s">
        <v>767</v>
      </c>
      <c r="G20" s="163" t="s">
        <v>568</v>
      </c>
      <c r="H20" s="43" t="s">
        <v>348</v>
      </c>
      <c r="I20" s="167" t="s">
        <v>583</v>
      </c>
      <c r="J20" s="167" t="s">
        <v>768</v>
      </c>
      <c r="K20" s="43" t="s">
        <v>12</v>
      </c>
    </row>
    <row r="21" spans="1:11" ht="54" x14ac:dyDescent="0.35">
      <c r="A21" s="127" t="s">
        <v>29</v>
      </c>
      <c r="B21" s="42" t="s">
        <v>15</v>
      </c>
      <c r="C21" s="43" t="s">
        <v>7</v>
      </c>
      <c r="D21" s="59" t="s">
        <v>545</v>
      </c>
      <c r="E21" s="113" t="s">
        <v>773</v>
      </c>
      <c r="F21" s="122" t="s">
        <v>770</v>
      </c>
      <c r="G21" s="164" t="s">
        <v>569</v>
      </c>
      <c r="H21" s="43" t="s">
        <v>348</v>
      </c>
      <c r="I21" s="79" t="s">
        <v>772</v>
      </c>
      <c r="J21" s="79" t="s">
        <v>771</v>
      </c>
      <c r="K21" s="10" t="s">
        <v>12</v>
      </c>
    </row>
    <row r="22" spans="1:11" ht="54" x14ac:dyDescent="0.35">
      <c r="A22" s="131" t="s">
        <v>559</v>
      </c>
      <c r="B22" s="42" t="s">
        <v>15</v>
      </c>
      <c r="C22" s="43" t="s">
        <v>776</v>
      </c>
      <c r="D22" s="59" t="s">
        <v>546</v>
      </c>
      <c r="E22" s="133" t="s">
        <v>775</v>
      </c>
      <c r="F22" s="165" t="s">
        <v>774</v>
      </c>
      <c r="G22" s="164" t="s">
        <v>570</v>
      </c>
      <c r="H22" s="43" t="s">
        <v>348</v>
      </c>
      <c r="I22" s="130" t="s">
        <v>777</v>
      </c>
      <c r="J22" s="128" t="s">
        <v>778</v>
      </c>
      <c r="K22" s="43" t="s">
        <v>12</v>
      </c>
    </row>
    <row r="23" spans="1:11" ht="54" x14ac:dyDescent="0.35">
      <c r="A23" s="79" t="s">
        <v>32</v>
      </c>
      <c r="B23" s="42" t="s">
        <v>15</v>
      </c>
      <c r="C23" s="43" t="s">
        <v>776</v>
      </c>
      <c r="D23" s="10" t="s">
        <v>547</v>
      </c>
      <c r="E23" s="79" t="s">
        <v>965</v>
      </c>
      <c r="F23" s="122" t="s">
        <v>782</v>
      </c>
      <c r="G23" s="5" t="s">
        <v>571</v>
      </c>
      <c r="H23" s="43" t="s">
        <v>348</v>
      </c>
      <c r="I23" s="79" t="s">
        <v>966</v>
      </c>
      <c r="J23" s="79" t="s">
        <v>967</v>
      </c>
      <c r="K23" s="10" t="s">
        <v>12</v>
      </c>
    </row>
    <row r="24" spans="1:11" ht="54" x14ac:dyDescent="0.35">
      <c r="A24" s="127" t="s">
        <v>449</v>
      </c>
      <c r="B24" s="42" t="s">
        <v>15</v>
      </c>
      <c r="C24" s="43" t="s">
        <v>7</v>
      </c>
      <c r="D24" s="10" t="s">
        <v>548</v>
      </c>
      <c r="E24" s="5" t="s">
        <v>779</v>
      </c>
      <c r="F24" s="132" t="s">
        <v>580</v>
      </c>
      <c r="G24" s="5" t="s">
        <v>572</v>
      </c>
      <c r="H24" s="43" t="s">
        <v>348</v>
      </c>
      <c r="I24" s="129" t="s">
        <v>780</v>
      </c>
      <c r="J24" s="79" t="s">
        <v>781</v>
      </c>
      <c r="K24" s="10" t="s">
        <v>718</v>
      </c>
    </row>
    <row r="25" spans="1:11" ht="54" x14ac:dyDescent="0.3">
      <c r="A25" s="168" t="s">
        <v>31</v>
      </c>
      <c r="B25" s="42" t="s">
        <v>15</v>
      </c>
      <c r="C25" s="43" t="s">
        <v>7</v>
      </c>
      <c r="D25" s="10" t="s">
        <v>891</v>
      </c>
      <c r="E25" s="79" t="s">
        <v>893</v>
      </c>
      <c r="F25" s="132" t="s">
        <v>892</v>
      </c>
      <c r="G25" s="5" t="s">
        <v>874</v>
      </c>
      <c r="H25" s="43" t="s">
        <v>348</v>
      </c>
      <c r="I25" s="5" t="s">
        <v>895</v>
      </c>
      <c r="J25" s="79" t="s">
        <v>894</v>
      </c>
      <c r="K25" s="10" t="s">
        <v>12</v>
      </c>
    </row>
    <row r="26" spans="1:11" ht="54" x14ac:dyDescent="0.35">
      <c r="A26" s="134" t="s">
        <v>365</v>
      </c>
      <c r="B26" s="42" t="s">
        <v>936</v>
      </c>
      <c r="C26" s="43" t="s">
        <v>776</v>
      </c>
      <c r="D26" s="5" t="s">
        <v>975</v>
      </c>
      <c r="E26" s="179" t="s">
        <v>968</v>
      </c>
      <c r="F26" s="61" t="s">
        <v>834</v>
      </c>
      <c r="G26" s="5" t="s">
        <v>835</v>
      </c>
      <c r="H26" s="48" t="s">
        <v>484</v>
      </c>
      <c r="I26" s="5" t="s">
        <v>977</v>
      </c>
      <c r="J26" s="5" t="s">
        <v>833</v>
      </c>
      <c r="K26" s="10" t="s">
        <v>12</v>
      </c>
    </row>
    <row r="27" spans="1:11" ht="40.5" x14ac:dyDescent="0.35">
      <c r="A27" s="79" t="s">
        <v>606</v>
      </c>
      <c r="B27" s="42" t="s">
        <v>271</v>
      </c>
      <c r="C27" s="43" t="s">
        <v>776</v>
      </c>
      <c r="D27" s="145" t="s">
        <v>584</v>
      </c>
      <c r="E27" s="79" t="s">
        <v>785</v>
      </c>
      <c r="F27" s="122" t="s">
        <v>784</v>
      </c>
      <c r="G27" s="79" t="s">
        <v>783</v>
      </c>
      <c r="H27" s="48" t="s">
        <v>484</v>
      </c>
      <c r="I27" s="79" t="s">
        <v>786</v>
      </c>
      <c r="J27" s="79" t="s">
        <v>787</v>
      </c>
      <c r="K27" s="10" t="s">
        <v>12</v>
      </c>
    </row>
    <row r="28" spans="1:11" ht="54" x14ac:dyDescent="0.35">
      <c r="A28" s="79" t="s">
        <v>555</v>
      </c>
      <c r="B28" s="42" t="s">
        <v>271</v>
      </c>
      <c r="C28" s="43" t="s">
        <v>791</v>
      </c>
      <c r="D28" s="159" t="s">
        <v>585</v>
      </c>
      <c r="E28" s="5" t="s">
        <v>785</v>
      </c>
      <c r="F28" s="122" t="s">
        <v>789</v>
      </c>
      <c r="G28" s="79" t="s">
        <v>788</v>
      </c>
      <c r="H28" s="48" t="s">
        <v>484</v>
      </c>
      <c r="I28" s="79" t="s">
        <v>630</v>
      </c>
      <c r="J28" s="79" t="s">
        <v>790</v>
      </c>
      <c r="K28" s="10" t="s">
        <v>12</v>
      </c>
    </row>
    <row r="29" spans="1:11" ht="67.5" x14ac:dyDescent="0.35">
      <c r="A29" s="79" t="s">
        <v>607</v>
      </c>
      <c r="B29" s="42" t="s">
        <v>271</v>
      </c>
      <c r="C29" s="43" t="s">
        <v>7</v>
      </c>
      <c r="D29" s="159" t="s">
        <v>586</v>
      </c>
      <c r="E29" s="5" t="s">
        <v>746</v>
      </c>
      <c r="F29" s="122" t="s">
        <v>973</v>
      </c>
      <c r="G29" s="79" t="s">
        <v>565</v>
      </c>
      <c r="H29" s="48" t="s">
        <v>484</v>
      </c>
      <c r="I29" s="79" t="s">
        <v>792</v>
      </c>
      <c r="J29" s="79" t="s">
        <v>637</v>
      </c>
      <c r="K29" s="10" t="s">
        <v>12</v>
      </c>
    </row>
    <row r="30" spans="1:11" ht="54" x14ac:dyDescent="0.35">
      <c r="A30" s="79" t="s">
        <v>366</v>
      </c>
      <c r="B30" s="42" t="s">
        <v>271</v>
      </c>
      <c r="C30" s="43" t="s">
        <v>7</v>
      </c>
      <c r="D30" s="159" t="s">
        <v>587</v>
      </c>
      <c r="E30" s="5" t="s">
        <v>794</v>
      </c>
      <c r="F30" s="122" t="s">
        <v>641</v>
      </c>
      <c r="G30" s="79" t="s">
        <v>795</v>
      </c>
      <c r="H30" s="48" t="s">
        <v>484</v>
      </c>
      <c r="I30" s="79" t="s">
        <v>638</v>
      </c>
      <c r="J30" s="79" t="s">
        <v>793</v>
      </c>
      <c r="K30" s="10" t="s">
        <v>718</v>
      </c>
    </row>
    <row r="31" spans="1:11" ht="40.5" x14ac:dyDescent="0.35">
      <c r="A31" s="79" t="s">
        <v>480</v>
      </c>
      <c r="B31" s="42" t="s">
        <v>271</v>
      </c>
      <c r="C31" s="43" t="s">
        <v>7</v>
      </c>
      <c r="D31" s="159" t="s">
        <v>588</v>
      </c>
      <c r="E31" s="5" t="s">
        <v>797</v>
      </c>
      <c r="F31" s="122" t="s">
        <v>642</v>
      </c>
      <c r="G31" s="79" t="s">
        <v>618</v>
      </c>
      <c r="H31" s="48" t="s">
        <v>484</v>
      </c>
      <c r="I31" s="79" t="s">
        <v>631</v>
      </c>
      <c r="J31" s="79" t="s">
        <v>796</v>
      </c>
      <c r="K31" s="10" t="s">
        <v>12</v>
      </c>
    </row>
    <row r="32" spans="1:11" ht="40.5" x14ac:dyDescent="0.35">
      <c r="A32" s="79" t="s">
        <v>608</v>
      </c>
      <c r="B32" s="42" t="s">
        <v>271</v>
      </c>
      <c r="C32" s="43" t="s">
        <v>7</v>
      </c>
      <c r="D32" s="159" t="s">
        <v>589</v>
      </c>
      <c r="E32" s="79" t="s">
        <v>940</v>
      </c>
      <c r="F32" s="122" t="s">
        <v>941</v>
      </c>
      <c r="G32" s="79" t="s">
        <v>939</v>
      </c>
      <c r="H32" s="48" t="s">
        <v>484</v>
      </c>
      <c r="I32" s="79" t="s">
        <v>942</v>
      </c>
      <c r="J32" s="79" t="s">
        <v>943</v>
      </c>
      <c r="K32" s="10" t="s">
        <v>718</v>
      </c>
    </row>
    <row r="33" spans="1:11" ht="67.5" x14ac:dyDescent="0.35">
      <c r="A33" s="79" t="s">
        <v>409</v>
      </c>
      <c r="B33" s="42" t="s">
        <v>271</v>
      </c>
      <c r="C33" s="43" t="s">
        <v>776</v>
      </c>
      <c r="D33" s="159" t="s">
        <v>590</v>
      </c>
      <c r="E33" s="5" t="s">
        <v>804</v>
      </c>
      <c r="F33" s="122" t="s">
        <v>643</v>
      </c>
      <c r="G33" s="79" t="s">
        <v>619</v>
      </c>
      <c r="H33" s="48" t="s">
        <v>484</v>
      </c>
      <c r="I33" s="79" t="s">
        <v>798</v>
      </c>
      <c r="J33" s="79" t="s">
        <v>799</v>
      </c>
      <c r="K33" s="10" t="s">
        <v>12</v>
      </c>
    </row>
    <row r="34" spans="1:11" ht="40.5" x14ac:dyDescent="0.35">
      <c r="A34" s="79" t="s">
        <v>609</v>
      </c>
      <c r="B34" s="42" t="s">
        <v>271</v>
      </c>
      <c r="C34" s="43" t="s">
        <v>776</v>
      </c>
      <c r="D34" s="159" t="s">
        <v>591</v>
      </c>
      <c r="E34" s="5" t="s">
        <v>803</v>
      </c>
      <c r="F34" s="122" t="s">
        <v>800</v>
      </c>
      <c r="G34" s="79" t="s">
        <v>620</v>
      </c>
      <c r="H34" s="48" t="s">
        <v>484</v>
      </c>
      <c r="I34" s="79" t="s">
        <v>801</v>
      </c>
      <c r="J34" s="79" t="s">
        <v>802</v>
      </c>
      <c r="K34" s="10" t="s">
        <v>12</v>
      </c>
    </row>
    <row r="35" spans="1:11" ht="54" x14ac:dyDescent="0.35">
      <c r="A35" s="79" t="s">
        <v>610</v>
      </c>
      <c r="B35" s="42" t="s">
        <v>271</v>
      </c>
      <c r="C35" s="43" t="s">
        <v>7</v>
      </c>
      <c r="D35" s="79" t="s">
        <v>592</v>
      </c>
      <c r="E35" s="5" t="s">
        <v>805</v>
      </c>
      <c r="F35" s="122" t="s">
        <v>644</v>
      </c>
      <c r="G35" s="79" t="s">
        <v>621</v>
      </c>
      <c r="H35" s="48" t="s">
        <v>484</v>
      </c>
      <c r="I35" s="79" t="s">
        <v>806</v>
      </c>
      <c r="J35" s="79" t="s">
        <v>750</v>
      </c>
      <c r="K35" s="10" t="s">
        <v>718</v>
      </c>
    </row>
    <row r="36" spans="1:11" ht="40.5" x14ac:dyDescent="0.35">
      <c r="A36" s="79" t="s">
        <v>611</v>
      </c>
      <c r="B36" s="42" t="s">
        <v>271</v>
      </c>
      <c r="C36" s="42" t="s">
        <v>807</v>
      </c>
      <c r="D36" s="79" t="s">
        <v>593</v>
      </c>
      <c r="E36" s="5" t="s">
        <v>810</v>
      </c>
      <c r="F36" s="122" t="s">
        <v>645</v>
      </c>
      <c r="G36" s="79" t="s">
        <v>622</v>
      </c>
      <c r="H36" s="48" t="s">
        <v>484</v>
      </c>
      <c r="I36" s="79" t="s">
        <v>808</v>
      </c>
      <c r="J36" s="79" t="s">
        <v>809</v>
      </c>
      <c r="K36" s="10" t="s">
        <v>12</v>
      </c>
    </row>
    <row r="37" spans="1:11" ht="94.5" x14ac:dyDescent="0.35">
      <c r="A37" s="79" t="s">
        <v>612</v>
      </c>
      <c r="B37" s="42" t="s">
        <v>271</v>
      </c>
      <c r="C37" s="43" t="s">
        <v>7</v>
      </c>
      <c r="D37" s="79" t="s">
        <v>594</v>
      </c>
      <c r="E37" s="5" t="s">
        <v>811</v>
      </c>
      <c r="F37" s="122" t="s">
        <v>646</v>
      </c>
      <c r="G37" s="79" t="s">
        <v>813</v>
      </c>
      <c r="H37" s="48" t="s">
        <v>484</v>
      </c>
      <c r="I37" s="79" t="s">
        <v>632</v>
      </c>
      <c r="J37" s="79" t="s">
        <v>812</v>
      </c>
      <c r="K37" s="10" t="s">
        <v>12</v>
      </c>
    </row>
    <row r="38" spans="1:11" ht="54" x14ac:dyDescent="0.35">
      <c r="A38" s="79" t="s">
        <v>449</v>
      </c>
      <c r="B38" s="42" t="s">
        <v>15</v>
      </c>
      <c r="C38" s="43" t="s">
        <v>7</v>
      </c>
      <c r="D38" s="79" t="s">
        <v>595</v>
      </c>
      <c r="E38" s="5" t="s">
        <v>814</v>
      </c>
      <c r="F38" s="122" t="s">
        <v>647</v>
      </c>
      <c r="G38" s="79" t="s">
        <v>572</v>
      </c>
      <c r="H38" s="43" t="s">
        <v>348</v>
      </c>
      <c r="I38" s="79" t="s">
        <v>633</v>
      </c>
      <c r="J38" s="79" t="s">
        <v>815</v>
      </c>
      <c r="K38" s="10" t="s">
        <v>12</v>
      </c>
    </row>
    <row r="39" spans="1:11" ht="40.5" x14ac:dyDescent="0.35">
      <c r="A39" s="79" t="s">
        <v>83</v>
      </c>
      <c r="B39" s="42" t="s">
        <v>271</v>
      </c>
      <c r="C39" s="43" t="s">
        <v>7</v>
      </c>
      <c r="D39" s="79" t="s">
        <v>596</v>
      </c>
      <c r="E39" s="79" t="s">
        <v>817</v>
      </c>
      <c r="F39" s="122" t="s">
        <v>648</v>
      </c>
      <c r="G39" s="79" t="s">
        <v>816</v>
      </c>
      <c r="H39" s="48" t="s">
        <v>484</v>
      </c>
      <c r="I39" s="79" t="s">
        <v>818</v>
      </c>
      <c r="J39" s="79" t="s">
        <v>819</v>
      </c>
      <c r="K39" s="10" t="s">
        <v>718</v>
      </c>
    </row>
    <row r="40" spans="1:11" ht="67.5" x14ac:dyDescent="0.35">
      <c r="A40" s="145" t="s">
        <v>613</v>
      </c>
      <c r="B40" s="42" t="s">
        <v>271</v>
      </c>
      <c r="C40" s="43" t="s">
        <v>7</v>
      </c>
      <c r="D40" s="79" t="s">
        <v>597</v>
      </c>
      <c r="E40" s="79" t="s">
        <v>820</v>
      </c>
      <c r="F40" s="122" t="s">
        <v>821</v>
      </c>
      <c r="G40" s="79" t="s">
        <v>623</v>
      </c>
      <c r="H40" s="48" t="s">
        <v>484</v>
      </c>
      <c r="I40" s="79" t="s">
        <v>822</v>
      </c>
      <c r="J40" s="79" t="s">
        <v>823</v>
      </c>
      <c r="K40" s="10" t="s">
        <v>718</v>
      </c>
    </row>
    <row r="41" spans="1:11" ht="67.5" x14ac:dyDescent="0.35">
      <c r="A41" s="79" t="s">
        <v>29</v>
      </c>
      <c r="B41" s="42" t="s">
        <v>271</v>
      </c>
      <c r="C41" s="43" t="s">
        <v>7</v>
      </c>
      <c r="D41" s="79" t="s">
        <v>598</v>
      </c>
      <c r="E41" s="79" t="s">
        <v>824</v>
      </c>
      <c r="F41" s="122" t="s">
        <v>649</v>
      </c>
      <c r="G41" s="79" t="s">
        <v>624</v>
      </c>
      <c r="H41" s="48" t="s">
        <v>484</v>
      </c>
      <c r="I41" s="79" t="s">
        <v>825</v>
      </c>
      <c r="J41" s="79" t="s">
        <v>639</v>
      </c>
      <c r="K41" s="10" t="s">
        <v>718</v>
      </c>
    </row>
    <row r="42" spans="1:11" ht="40.5" x14ac:dyDescent="0.35">
      <c r="A42" s="79" t="s">
        <v>614</v>
      </c>
      <c r="B42" s="42" t="s">
        <v>271</v>
      </c>
      <c r="C42" s="43" t="s">
        <v>7</v>
      </c>
      <c r="D42" s="79" t="s">
        <v>599</v>
      </c>
      <c r="E42" s="79" t="s">
        <v>929</v>
      </c>
      <c r="F42" s="122" t="s">
        <v>650</v>
      </c>
      <c r="G42" s="79" t="s">
        <v>826</v>
      </c>
      <c r="H42" s="48" t="s">
        <v>484</v>
      </c>
      <c r="I42" s="79" t="s">
        <v>634</v>
      </c>
      <c r="J42" s="79" t="s">
        <v>930</v>
      </c>
      <c r="K42" s="10" t="s">
        <v>718</v>
      </c>
    </row>
    <row r="43" spans="1:11" ht="40.5" x14ac:dyDescent="0.35">
      <c r="A43" s="79" t="s">
        <v>615</v>
      </c>
      <c r="B43" s="42" t="s">
        <v>271</v>
      </c>
      <c r="C43" s="43" t="s">
        <v>7</v>
      </c>
      <c r="D43" s="79" t="s">
        <v>600</v>
      </c>
      <c r="E43" s="145" t="s">
        <v>827</v>
      </c>
      <c r="F43" s="122" t="s">
        <v>828</v>
      </c>
      <c r="G43" s="79" t="s">
        <v>625</v>
      </c>
      <c r="H43" s="48" t="s">
        <v>484</v>
      </c>
      <c r="I43" s="79" t="s">
        <v>635</v>
      </c>
      <c r="J43" s="79" t="s">
        <v>640</v>
      </c>
      <c r="K43" s="10" t="s">
        <v>12</v>
      </c>
    </row>
    <row r="44" spans="1:11" ht="67.5" x14ac:dyDescent="0.35">
      <c r="A44" s="79" t="s">
        <v>616</v>
      </c>
      <c r="B44" s="42" t="s">
        <v>271</v>
      </c>
      <c r="C44" s="43" t="s">
        <v>776</v>
      </c>
      <c r="D44" s="79" t="s">
        <v>601</v>
      </c>
      <c r="E44" s="79" t="s">
        <v>968</v>
      </c>
      <c r="F44" s="122" t="s">
        <v>651</v>
      </c>
      <c r="G44" s="79" t="s">
        <v>626</v>
      </c>
      <c r="H44" s="48" t="s">
        <v>484</v>
      </c>
      <c r="I44" s="129" t="s">
        <v>830</v>
      </c>
      <c r="J44" s="79" t="s">
        <v>829</v>
      </c>
      <c r="K44" s="10" t="s">
        <v>12</v>
      </c>
    </row>
    <row r="45" spans="1:11" ht="54" x14ac:dyDescent="0.35">
      <c r="A45" s="134" t="s">
        <v>32</v>
      </c>
      <c r="B45" s="112" t="s">
        <v>271</v>
      </c>
      <c r="C45" s="138" t="s">
        <v>776</v>
      </c>
      <c r="D45" s="134" t="s">
        <v>602</v>
      </c>
      <c r="E45" s="134" t="s">
        <v>763</v>
      </c>
      <c r="F45" s="132" t="s">
        <v>652</v>
      </c>
      <c r="G45" s="134" t="s">
        <v>627</v>
      </c>
      <c r="H45" s="136" t="s">
        <v>484</v>
      </c>
      <c r="I45" s="134" t="s">
        <v>831</v>
      </c>
      <c r="J45" s="134" t="s">
        <v>832</v>
      </c>
      <c r="K45" s="49" t="s">
        <v>12</v>
      </c>
    </row>
    <row r="46" spans="1:11" ht="40.5" x14ac:dyDescent="0.35">
      <c r="A46" s="79" t="s">
        <v>365</v>
      </c>
      <c r="B46" s="42" t="s">
        <v>271</v>
      </c>
      <c r="C46" s="43" t="s">
        <v>776</v>
      </c>
      <c r="D46" s="5" t="s">
        <v>603</v>
      </c>
      <c r="E46" s="5" t="s">
        <v>811</v>
      </c>
      <c r="F46" s="5" t="s">
        <v>653</v>
      </c>
      <c r="G46" s="5" t="s">
        <v>628</v>
      </c>
      <c r="H46" s="48" t="s">
        <v>484</v>
      </c>
      <c r="I46" s="79" t="s">
        <v>636</v>
      </c>
      <c r="J46" s="5" t="s">
        <v>836</v>
      </c>
      <c r="K46" s="10" t="s">
        <v>12</v>
      </c>
    </row>
    <row r="47" spans="1:11" ht="40.5" x14ac:dyDescent="0.35">
      <c r="A47" s="127" t="s">
        <v>617</v>
      </c>
      <c r="B47" s="130" t="s">
        <v>271</v>
      </c>
      <c r="C47" s="183" t="s">
        <v>7</v>
      </c>
      <c r="D47" s="76" t="s">
        <v>604</v>
      </c>
      <c r="E47" s="182" t="s">
        <v>837</v>
      </c>
      <c r="F47" s="76" t="s">
        <v>654</v>
      </c>
      <c r="G47" s="185" t="s">
        <v>838</v>
      </c>
      <c r="H47" s="181" t="s">
        <v>484</v>
      </c>
      <c r="I47" s="127" t="s">
        <v>839</v>
      </c>
      <c r="J47" s="186" t="s">
        <v>840</v>
      </c>
      <c r="K47" s="117" t="s">
        <v>12</v>
      </c>
    </row>
    <row r="48" spans="1:11" ht="67.5" x14ac:dyDescent="0.35">
      <c r="A48" s="59" t="s">
        <v>617</v>
      </c>
      <c r="B48" s="42" t="s">
        <v>271</v>
      </c>
      <c r="C48" s="43" t="s">
        <v>776</v>
      </c>
      <c r="D48" s="124" t="s">
        <v>605</v>
      </c>
      <c r="E48" s="47" t="s">
        <v>842</v>
      </c>
      <c r="F48" s="170" t="s">
        <v>841</v>
      </c>
      <c r="G48" s="5" t="s">
        <v>629</v>
      </c>
      <c r="H48" s="136" t="s">
        <v>484</v>
      </c>
      <c r="I48" s="126" t="s">
        <v>843</v>
      </c>
      <c r="J48" s="61" t="s">
        <v>844</v>
      </c>
      <c r="K48" s="171" t="s">
        <v>12</v>
      </c>
    </row>
    <row r="49" spans="1:11" ht="67.5" x14ac:dyDescent="0.35">
      <c r="A49" s="5" t="s">
        <v>854</v>
      </c>
      <c r="B49" s="42" t="s">
        <v>271</v>
      </c>
      <c r="C49" s="10" t="s">
        <v>853</v>
      </c>
      <c r="D49" s="124" t="s">
        <v>845</v>
      </c>
      <c r="E49" s="79" t="s">
        <v>852</v>
      </c>
      <c r="F49" s="5" t="s">
        <v>851</v>
      </c>
      <c r="G49" s="5" t="s">
        <v>855</v>
      </c>
      <c r="H49" s="48" t="s">
        <v>484</v>
      </c>
      <c r="I49" s="79" t="s">
        <v>856</v>
      </c>
      <c r="J49" s="5" t="s">
        <v>850</v>
      </c>
      <c r="K49" s="10" t="s">
        <v>12</v>
      </c>
    </row>
    <row r="50" spans="1:11" ht="40.5" x14ac:dyDescent="0.35">
      <c r="A50" s="10" t="s">
        <v>946</v>
      </c>
      <c r="B50" s="42" t="s">
        <v>271</v>
      </c>
      <c r="C50" s="148" t="s">
        <v>7</v>
      </c>
      <c r="D50" s="175" t="s">
        <v>847</v>
      </c>
      <c r="E50" s="79" t="s">
        <v>949</v>
      </c>
      <c r="F50" s="79" t="s">
        <v>945</v>
      </c>
      <c r="G50" s="10" t="s">
        <v>944</v>
      </c>
      <c r="H50" s="48" t="s">
        <v>484</v>
      </c>
      <c r="I50" s="142" t="s">
        <v>947</v>
      </c>
      <c r="J50" s="5" t="s">
        <v>948</v>
      </c>
      <c r="K50" s="10" t="s">
        <v>718</v>
      </c>
    </row>
    <row r="51" spans="1:11" ht="40.5" x14ac:dyDescent="0.35">
      <c r="A51" s="79" t="s">
        <v>862</v>
      </c>
      <c r="B51" s="42" t="s">
        <v>271</v>
      </c>
      <c r="C51" s="10" t="s">
        <v>861</v>
      </c>
      <c r="D51" s="124" t="s">
        <v>846</v>
      </c>
      <c r="E51" s="5" t="s">
        <v>859</v>
      </c>
      <c r="F51" s="5" t="s">
        <v>858</v>
      </c>
      <c r="G51" s="10" t="s">
        <v>857</v>
      </c>
      <c r="H51" s="48" t="s">
        <v>484</v>
      </c>
      <c r="I51" s="79" t="s">
        <v>863</v>
      </c>
      <c r="J51" s="5" t="s">
        <v>860</v>
      </c>
      <c r="K51" s="10" t="s">
        <v>12</v>
      </c>
    </row>
    <row r="52" spans="1:11" ht="94.5" x14ac:dyDescent="0.35">
      <c r="A52" s="128" t="s">
        <v>868</v>
      </c>
      <c r="B52" s="42" t="s">
        <v>271</v>
      </c>
      <c r="C52" s="43" t="s">
        <v>7</v>
      </c>
      <c r="D52" s="124" t="s">
        <v>848</v>
      </c>
      <c r="E52" s="43" t="s">
        <v>867</v>
      </c>
      <c r="F52" s="128" t="s">
        <v>865</v>
      </c>
      <c r="G52" s="169" t="s">
        <v>866</v>
      </c>
      <c r="H52" s="48" t="s">
        <v>484</v>
      </c>
      <c r="I52" s="5" t="s">
        <v>869</v>
      </c>
      <c r="J52" s="5" t="s">
        <v>864</v>
      </c>
      <c r="K52" s="43" t="s">
        <v>12</v>
      </c>
    </row>
    <row r="53" spans="1:11" ht="40.5" x14ac:dyDescent="0.35">
      <c r="A53" s="128" t="s">
        <v>34</v>
      </c>
      <c r="B53" s="42" t="s">
        <v>271</v>
      </c>
      <c r="C53" s="43" t="s">
        <v>7</v>
      </c>
      <c r="D53" s="124" t="s">
        <v>849</v>
      </c>
      <c r="E53" s="43" t="s">
        <v>867</v>
      </c>
      <c r="F53" s="128" t="s">
        <v>873</v>
      </c>
      <c r="G53" s="128" t="s">
        <v>870</v>
      </c>
      <c r="H53" s="48" t="s">
        <v>484</v>
      </c>
      <c r="I53" s="172" t="s">
        <v>872</v>
      </c>
      <c r="J53" s="42" t="s">
        <v>871</v>
      </c>
      <c r="K53" s="43" t="s">
        <v>12</v>
      </c>
    </row>
    <row r="54" spans="1:11" x14ac:dyDescent="0.35">
      <c r="A54" s="22"/>
    </row>
    <row r="55" spans="1:11" ht="69" customHeight="1" x14ac:dyDescent="0.35">
      <c r="A55" s="28" t="s">
        <v>0</v>
      </c>
      <c r="B55" s="28" t="s">
        <v>9</v>
      </c>
      <c r="C55" s="28" t="s">
        <v>10</v>
      </c>
      <c r="D55" s="28" t="s">
        <v>1</v>
      </c>
      <c r="E55" s="28" t="s">
        <v>11</v>
      </c>
      <c r="F55" s="28" t="s">
        <v>2</v>
      </c>
      <c r="G55" s="28" t="s">
        <v>3</v>
      </c>
      <c r="H55" s="28" t="s">
        <v>4</v>
      </c>
      <c r="I55" s="28" t="s">
        <v>5</v>
      </c>
      <c r="J55" s="28" t="s">
        <v>8</v>
      </c>
      <c r="K55" s="28" t="s">
        <v>6</v>
      </c>
    </row>
    <row r="56" spans="1:11" ht="54" x14ac:dyDescent="0.25">
      <c r="A56" s="178" t="s">
        <v>658</v>
      </c>
      <c r="B56" s="42" t="s">
        <v>953</v>
      </c>
      <c r="C56" s="10" t="s">
        <v>7</v>
      </c>
      <c r="D56" s="140" t="s">
        <v>655</v>
      </c>
      <c r="E56" s="55" t="s">
        <v>952</v>
      </c>
      <c r="F56" s="141" t="s">
        <v>661</v>
      </c>
      <c r="G56" s="139" t="s">
        <v>456</v>
      </c>
      <c r="H56" s="42" t="s">
        <v>953</v>
      </c>
      <c r="I56" s="143" t="s">
        <v>951</v>
      </c>
      <c r="J56" s="143" t="s">
        <v>950</v>
      </c>
      <c r="K56" s="10" t="s">
        <v>718</v>
      </c>
    </row>
    <row r="57" spans="1:11" ht="67.5" x14ac:dyDescent="0.25">
      <c r="A57" s="173" t="s">
        <v>659</v>
      </c>
      <c r="B57" s="42" t="s">
        <v>15</v>
      </c>
      <c r="C57" s="10" t="s">
        <v>7</v>
      </c>
      <c r="D57" s="137" t="s">
        <v>656</v>
      </c>
      <c r="E57" s="5" t="s">
        <v>881</v>
      </c>
      <c r="F57" s="128" t="s">
        <v>880</v>
      </c>
      <c r="G57" s="128" t="s">
        <v>663</v>
      </c>
      <c r="H57" s="43" t="s">
        <v>348</v>
      </c>
      <c r="I57" s="5" t="s">
        <v>883</v>
      </c>
      <c r="J57" s="142" t="s">
        <v>882</v>
      </c>
      <c r="K57" s="10" t="s">
        <v>12</v>
      </c>
    </row>
    <row r="58" spans="1:11" ht="54" x14ac:dyDescent="0.3">
      <c r="A58" s="160" t="s">
        <v>660</v>
      </c>
      <c r="B58" s="112" t="s">
        <v>15</v>
      </c>
      <c r="C58" s="10" t="s">
        <v>7</v>
      </c>
      <c r="D58" s="140" t="s">
        <v>657</v>
      </c>
      <c r="E58" s="10" t="s">
        <v>886</v>
      </c>
      <c r="F58" s="129" t="s">
        <v>662</v>
      </c>
      <c r="G58" s="139" t="s">
        <v>664</v>
      </c>
      <c r="H58" s="43" t="s">
        <v>348</v>
      </c>
      <c r="I58" s="5" t="s">
        <v>884</v>
      </c>
      <c r="J58" s="5" t="s">
        <v>885</v>
      </c>
      <c r="K58" s="10" t="s">
        <v>12</v>
      </c>
    </row>
    <row r="59" spans="1:11" ht="162" x14ac:dyDescent="0.35">
      <c r="A59" s="42"/>
      <c r="B59" s="42" t="s">
        <v>271</v>
      </c>
      <c r="C59" s="10" t="s">
        <v>853</v>
      </c>
      <c r="D59" s="144" t="s">
        <v>875</v>
      </c>
      <c r="E59" s="10" t="s">
        <v>957</v>
      </c>
      <c r="F59" s="79" t="s">
        <v>856</v>
      </c>
      <c r="G59" s="42" t="s">
        <v>955</v>
      </c>
      <c r="H59" s="48" t="s">
        <v>484</v>
      </c>
      <c r="I59" s="5" t="s">
        <v>956</v>
      </c>
      <c r="J59" s="129" t="s">
        <v>954</v>
      </c>
      <c r="K59" s="10" t="s">
        <v>12</v>
      </c>
    </row>
    <row r="60" spans="1:11" ht="54" x14ac:dyDescent="0.35">
      <c r="A60" s="131" t="s">
        <v>868</v>
      </c>
      <c r="B60" s="112" t="s">
        <v>15</v>
      </c>
      <c r="C60" s="49" t="s">
        <v>7</v>
      </c>
      <c r="D60" s="176" t="s">
        <v>876</v>
      </c>
      <c r="E60" s="177" t="s">
        <v>890</v>
      </c>
      <c r="F60" s="112" t="s">
        <v>887</v>
      </c>
      <c r="G60" s="169" t="s">
        <v>866</v>
      </c>
      <c r="H60" s="138" t="s">
        <v>348</v>
      </c>
      <c r="I60" s="47" t="s">
        <v>888</v>
      </c>
      <c r="J60" s="112" t="s">
        <v>889</v>
      </c>
      <c r="K60" s="49" t="s">
        <v>12</v>
      </c>
    </row>
    <row r="61" spans="1:11" ht="54" x14ac:dyDescent="0.35">
      <c r="A61" s="42" t="s">
        <v>32</v>
      </c>
      <c r="B61" s="42" t="s">
        <v>936</v>
      </c>
      <c r="C61" s="10" t="s">
        <v>7</v>
      </c>
      <c r="D61" s="5" t="s">
        <v>877</v>
      </c>
      <c r="E61" s="79" t="s">
        <v>960</v>
      </c>
      <c r="F61" s="5" t="s">
        <v>969</v>
      </c>
      <c r="G61" s="5" t="s">
        <v>958</v>
      </c>
      <c r="H61" s="43" t="s">
        <v>348</v>
      </c>
      <c r="I61" s="5" t="s">
        <v>970</v>
      </c>
      <c r="J61" s="5" t="s">
        <v>959</v>
      </c>
      <c r="K61" s="10" t="s">
        <v>12</v>
      </c>
    </row>
    <row r="62" spans="1:11" ht="15.5" x14ac:dyDescent="0.35">
      <c r="A62" s="187" t="s">
        <v>28</v>
      </c>
      <c r="B62" s="188"/>
      <c r="C62" s="188"/>
      <c r="D62" s="188"/>
      <c r="E62" s="188"/>
      <c r="F62" s="188"/>
      <c r="G62" s="188"/>
      <c r="H62" s="188"/>
      <c r="I62" s="188"/>
      <c r="J62" s="188"/>
      <c r="K62" s="188"/>
    </row>
    <row r="63" spans="1:11" ht="42" x14ac:dyDescent="0.35">
      <c r="A63" s="28" t="s">
        <v>0</v>
      </c>
      <c r="B63" s="28" t="s">
        <v>9</v>
      </c>
      <c r="C63" s="28" t="s">
        <v>10</v>
      </c>
      <c r="D63" s="28" t="s">
        <v>1</v>
      </c>
      <c r="E63" s="28" t="s">
        <v>11</v>
      </c>
      <c r="F63" s="28" t="s">
        <v>2</v>
      </c>
      <c r="G63" s="28" t="s">
        <v>3</v>
      </c>
      <c r="H63" s="28" t="s">
        <v>4</v>
      </c>
      <c r="I63" s="28" t="s">
        <v>5</v>
      </c>
      <c r="J63" s="28" t="s">
        <v>8</v>
      </c>
      <c r="K63" s="28" t="s">
        <v>6</v>
      </c>
    </row>
    <row r="64" spans="1:11" ht="40.5" x14ac:dyDescent="0.35">
      <c r="A64" s="42" t="s">
        <v>362</v>
      </c>
      <c r="B64" s="42" t="s">
        <v>972</v>
      </c>
      <c r="C64" s="10" t="s">
        <v>7</v>
      </c>
      <c r="D64" s="43" t="s">
        <v>665</v>
      </c>
      <c r="E64" s="5" t="s">
        <v>896</v>
      </c>
      <c r="F64" s="42" t="s">
        <v>672</v>
      </c>
      <c r="G64" s="43" t="s">
        <v>457</v>
      </c>
      <c r="H64" s="10" t="s">
        <v>971</v>
      </c>
      <c r="I64" s="42" t="s">
        <v>678</v>
      </c>
      <c r="J64" s="129" t="s">
        <v>897</v>
      </c>
      <c r="K64" s="43" t="s">
        <v>718</v>
      </c>
    </row>
    <row r="65" spans="1:11" ht="67.5" x14ac:dyDescent="0.25">
      <c r="A65" s="112" t="s">
        <v>482</v>
      </c>
      <c r="B65" s="42" t="s">
        <v>972</v>
      </c>
      <c r="C65" s="10" t="s">
        <v>7</v>
      </c>
      <c r="D65" s="138" t="s">
        <v>666</v>
      </c>
      <c r="E65" s="5" t="s">
        <v>900</v>
      </c>
      <c r="F65" s="42" t="s">
        <v>673</v>
      </c>
      <c r="G65" s="112" t="s">
        <v>675</v>
      </c>
      <c r="H65" s="10" t="s">
        <v>971</v>
      </c>
      <c r="I65" s="112" t="s">
        <v>679</v>
      </c>
      <c r="J65" s="184" t="s">
        <v>976</v>
      </c>
      <c r="K65" s="10" t="s">
        <v>12</v>
      </c>
    </row>
    <row r="66" spans="1:11" ht="40.5" x14ac:dyDescent="0.35">
      <c r="A66" s="42" t="s">
        <v>670</v>
      </c>
      <c r="B66" s="42" t="s">
        <v>271</v>
      </c>
      <c r="C66" s="10" t="s">
        <v>7</v>
      </c>
      <c r="D66" s="43" t="s">
        <v>667</v>
      </c>
      <c r="E66" s="5" t="s">
        <v>902</v>
      </c>
      <c r="F66" s="42" t="s">
        <v>674</v>
      </c>
      <c r="G66" s="43" t="s">
        <v>676</v>
      </c>
      <c r="H66" s="48" t="s">
        <v>410</v>
      </c>
      <c r="I66" s="42" t="s">
        <v>680</v>
      </c>
      <c r="J66" s="10" t="s">
        <v>898</v>
      </c>
      <c r="K66" s="43" t="s">
        <v>718</v>
      </c>
    </row>
    <row r="67" spans="1:11" ht="40.5" x14ac:dyDescent="0.35">
      <c r="A67" s="42" t="s">
        <v>362</v>
      </c>
      <c r="B67" s="42" t="s">
        <v>972</v>
      </c>
      <c r="C67" s="43" t="s">
        <v>7</v>
      </c>
      <c r="D67" s="43" t="s">
        <v>668</v>
      </c>
      <c r="E67" s="42" t="s">
        <v>899</v>
      </c>
      <c r="F67" s="42" t="s">
        <v>901</v>
      </c>
      <c r="G67" s="42" t="s">
        <v>457</v>
      </c>
      <c r="H67" s="10" t="s">
        <v>971</v>
      </c>
      <c r="I67" s="42" t="s">
        <v>681</v>
      </c>
      <c r="J67" s="5" t="s">
        <v>897</v>
      </c>
      <c r="K67" s="43" t="s">
        <v>718</v>
      </c>
    </row>
    <row r="68" spans="1:11" ht="54" x14ac:dyDescent="0.35">
      <c r="A68" s="10" t="s">
        <v>671</v>
      </c>
      <c r="B68" s="42" t="s">
        <v>271</v>
      </c>
      <c r="C68" s="10" t="s">
        <v>7</v>
      </c>
      <c r="D68" s="10" t="s">
        <v>669</v>
      </c>
      <c r="E68" s="79" t="s">
        <v>961</v>
      </c>
      <c r="F68" s="5" t="s">
        <v>962</v>
      </c>
      <c r="G68" s="10" t="s">
        <v>677</v>
      </c>
      <c r="H68" s="48" t="s">
        <v>410</v>
      </c>
      <c r="I68" s="5" t="s">
        <v>963</v>
      </c>
      <c r="J68" s="5" t="s">
        <v>964</v>
      </c>
      <c r="K68" s="10" t="s">
        <v>12</v>
      </c>
    </row>
    <row r="69" spans="1:11" ht="54" x14ac:dyDescent="0.35">
      <c r="A69" s="174" t="s">
        <v>905</v>
      </c>
      <c r="B69" s="42" t="s">
        <v>972</v>
      </c>
      <c r="C69" s="10" t="s">
        <v>7</v>
      </c>
      <c r="D69" s="43" t="s">
        <v>878</v>
      </c>
      <c r="E69" s="5" t="s">
        <v>903</v>
      </c>
      <c r="F69" s="148" t="s">
        <v>906</v>
      </c>
      <c r="G69" s="10" t="s">
        <v>904</v>
      </c>
      <c r="H69" s="10" t="s">
        <v>971</v>
      </c>
      <c r="I69" s="5" t="s">
        <v>907</v>
      </c>
      <c r="J69" s="5" t="s">
        <v>908</v>
      </c>
      <c r="K69" s="10" t="s">
        <v>12</v>
      </c>
    </row>
    <row r="70" spans="1:11" ht="30" customHeight="1" x14ac:dyDescent="0.35">
      <c r="A70" s="10" t="s">
        <v>909</v>
      </c>
      <c r="B70" s="42" t="s">
        <v>271</v>
      </c>
      <c r="C70" s="10" t="s">
        <v>7</v>
      </c>
      <c r="D70" s="43" t="s">
        <v>879</v>
      </c>
      <c r="E70" s="79" t="s">
        <v>974</v>
      </c>
      <c r="F70" s="5" t="s">
        <v>910</v>
      </c>
      <c r="G70" s="10" t="s">
        <v>911</v>
      </c>
      <c r="H70" s="48" t="s">
        <v>410</v>
      </c>
      <c r="I70" s="180" t="s">
        <v>937</v>
      </c>
      <c r="J70" s="166" t="s">
        <v>938</v>
      </c>
      <c r="K70" s="10" t="s">
        <v>718</v>
      </c>
    </row>
    <row r="71" spans="1:11" x14ac:dyDescent="0.35">
      <c r="E71" s="29"/>
      <c r="F71" s="29"/>
      <c r="G71" s="29"/>
      <c r="H71" s="29"/>
      <c r="J71" s="29"/>
      <c r="K71" s="29"/>
    </row>
    <row r="72" spans="1:11" x14ac:dyDescent="0.35">
      <c r="B72" s="29"/>
      <c r="C72" s="29"/>
      <c r="D72" s="29"/>
      <c r="F72" s="29"/>
      <c r="G72" s="29"/>
    </row>
    <row r="73" spans="1:11" x14ac:dyDescent="0.35">
      <c r="B73" s="29"/>
      <c r="C73" s="29"/>
      <c r="D73" s="29"/>
      <c r="E73" s="29"/>
      <c r="F73" s="29"/>
      <c r="G73" s="29"/>
    </row>
    <row r="74" spans="1:11" x14ac:dyDescent="0.35">
      <c r="B74" s="29"/>
      <c r="C74" s="29"/>
      <c r="D74" s="29"/>
      <c r="E74" s="29"/>
      <c r="F74" s="29"/>
      <c r="G74" s="29"/>
    </row>
    <row r="75" spans="1:11" x14ac:dyDescent="0.35">
      <c r="B75" s="29"/>
      <c r="C75" s="29"/>
      <c r="D75" s="29"/>
      <c r="E75" s="29"/>
      <c r="F75" s="29"/>
      <c r="G75" s="29"/>
    </row>
    <row r="76" spans="1:11" x14ac:dyDescent="0.35">
      <c r="B76" s="29"/>
      <c r="C76" s="29"/>
      <c r="D76" s="29"/>
      <c r="E76" s="29"/>
      <c r="F76" s="29"/>
      <c r="G76" s="29"/>
    </row>
    <row r="77" spans="1:11" x14ac:dyDescent="0.35">
      <c r="B77" s="29"/>
      <c r="C77" s="29"/>
      <c r="D77" s="29"/>
      <c r="E77" s="29"/>
      <c r="F77" s="29"/>
      <c r="G77" s="29"/>
      <c r="H77" s="29"/>
      <c r="I77" s="29"/>
      <c r="J77" s="29"/>
      <c r="K77" s="29"/>
    </row>
    <row r="78" spans="1:11" x14ac:dyDescent="0.35">
      <c r="B78" s="29"/>
      <c r="C78" s="29"/>
      <c r="D78" s="29"/>
      <c r="E78" s="29"/>
      <c r="F78" s="29" t="s">
        <v>485</v>
      </c>
      <c r="G78" s="29"/>
      <c r="H78" s="29"/>
      <c r="I78" s="29"/>
      <c r="J78" s="29"/>
      <c r="K78" s="29"/>
    </row>
    <row r="79" spans="1:11" x14ac:dyDescent="0.35">
      <c r="B79" s="29"/>
      <c r="C79" s="29"/>
      <c r="D79" s="29"/>
      <c r="E79" s="29"/>
      <c r="F79" s="29"/>
      <c r="G79" s="29"/>
      <c r="H79" s="29"/>
      <c r="I79" s="29"/>
      <c r="J79" s="29"/>
      <c r="K79" s="29"/>
    </row>
    <row r="80" spans="1:11" x14ac:dyDescent="0.35">
      <c r="B80" s="29"/>
      <c r="C80" s="29"/>
      <c r="D80" s="29"/>
      <c r="E80" s="29"/>
      <c r="F80" s="29"/>
      <c r="G80" s="29"/>
      <c r="H80" s="29"/>
      <c r="I80" s="29"/>
      <c r="J80" s="29"/>
      <c r="K80" s="29"/>
    </row>
    <row r="81" spans="2:11" x14ac:dyDescent="0.35">
      <c r="B81" s="29"/>
      <c r="C81" s="29"/>
      <c r="D81" s="29"/>
      <c r="E81" s="29"/>
      <c r="F81" s="29"/>
      <c r="G81" s="29"/>
      <c r="H81" s="29"/>
      <c r="I81" s="29"/>
      <c r="J81" s="29"/>
      <c r="K81" s="29"/>
    </row>
    <row r="82" spans="2:11" x14ac:dyDescent="0.35">
      <c r="B82" s="29"/>
      <c r="C82" s="29"/>
      <c r="D82" s="29"/>
      <c r="E82" s="29"/>
      <c r="F82" s="29"/>
      <c r="G82" s="29"/>
      <c r="H82" s="29"/>
      <c r="I82" s="29"/>
      <c r="J82" s="29"/>
      <c r="K82" s="29"/>
    </row>
    <row r="83" spans="2:11" x14ac:dyDescent="0.35">
      <c r="B83" s="29"/>
      <c r="C83" s="29"/>
      <c r="D83" s="29"/>
      <c r="E83" s="29"/>
      <c r="F83" s="33"/>
      <c r="G83" s="33"/>
      <c r="H83" s="29"/>
      <c r="I83" s="29"/>
      <c r="J83" s="29"/>
      <c r="K83" s="29"/>
    </row>
    <row r="84" spans="2:11" x14ac:dyDescent="0.35">
      <c r="B84" s="29"/>
      <c r="C84" s="29"/>
      <c r="D84" s="29"/>
      <c r="E84" s="29"/>
      <c r="F84" s="33"/>
      <c r="G84" s="33"/>
      <c r="H84" s="29"/>
      <c r="I84" s="29"/>
      <c r="J84" s="29"/>
      <c r="K84" s="29"/>
    </row>
    <row r="85" spans="2:11" x14ac:dyDescent="0.35">
      <c r="B85" s="29"/>
      <c r="C85" s="29"/>
      <c r="D85" s="29"/>
      <c r="E85" s="29"/>
      <c r="F85" s="32"/>
      <c r="G85" s="32"/>
      <c r="H85" s="29"/>
      <c r="I85" s="29"/>
      <c r="J85" s="29"/>
      <c r="K85" s="29"/>
    </row>
    <row r="86" spans="2:11" x14ac:dyDescent="0.35">
      <c r="B86" s="29"/>
      <c r="C86" s="29"/>
      <c r="D86" s="29"/>
      <c r="E86" s="29"/>
      <c r="F86" s="32"/>
      <c r="G86" s="32"/>
      <c r="H86" s="29"/>
      <c r="I86" s="29"/>
      <c r="J86" s="29"/>
      <c r="K86" s="29"/>
    </row>
    <row r="87" spans="2:11" x14ac:dyDescent="0.35">
      <c r="B87" s="29"/>
      <c r="C87" s="29"/>
      <c r="D87" s="29"/>
      <c r="E87" s="29"/>
      <c r="F87" s="32"/>
      <c r="G87" s="32"/>
      <c r="H87" s="29"/>
      <c r="I87" s="29"/>
      <c r="J87" s="29"/>
      <c r="K87" s="29"/>
    </row>
    <row r="88" spans="2:11" x14ac:dyDescent="0.35">
      <c r="B88" s="29"/>
      <c r="C88" s="29"/>
      <c r="D88" s="29"/>
      <c r="E88" s="29"/>
      <c r="F88" s="32"/>
      <c r="G88" s="32"/>
      <c r="H88" s="29"/>
      <c r="I88" s="29"/>
      <c r="J88" s="29"/>
      <c r="K88" s="29"/>
    </row>
    <row r="89" spans="2:11" x14ac:dyDescent="0.35">
      <c r="B89" s="29"/>
      <c r="C89" s="29"/>
      <c r="D89" s="29"/>
      <c r="E89" s="29"/>
      <c r="F89" s="32"/>
      <c r="G89" s="34"/>
      <c r="H89" s="29"/>
      <c r="I89" s="29"/>
      <c r="J89" s="29"/>
      <c r="K89" s="29"/>
    </row>
    <row r="90" spans="2:11" x14ac:dyDescent="0.35">
      <c r="B90" s="29"/>
      <c r="C90" s="29"/>
      <c r="D90" s="29"/>
      <c r="E90" s="29"/>
      <c r="F90" s="32"/>
      <c r="G90" s="32"/>
      <c r="H90" s="29"/>
      <c r="I90" s="29"/>
      <c r="J90" s="29"/>
      <c r="K90" s="29"/>
    </row>
    <row r="91" spans="2:11" x14ac:dyDescent="0.35">
      <c r="B91" s="29"/>
      <c r="C91" s="29"/>
      <c r="D91" s="29"/>
      <c r="E91" s="29"/>
      <c r="F91" s="32"/>
      <c r="G91" s="32"/>
      <c r="H91" s="29"/>
      <c r="I91" s="29"/>
      <c r="J91" s="29"/>
      <c r="K91" s="29"/>
    </row>
    <row r="92" spans="2:11" x14ac:dyDescent="0.35">
      <c r="B92" s="29"/>
      <c r="C92" s="29"/>
      <c r="D92" s="29"/>
      <c r="E92" s="29"/>
      <c r="F92" s="32"/>
      <c r="G92" s="32"/>
      <c r="H92" s="29"/>
      <c r="I92" s="29"/>
      <c r="J92" s="29"/>
      <c r="K92" s="29"/>
    </row>
    <row r="93" spans="2:11" x14ac:dyDescent="0.35">
      <c r="B93" s="29"/>
      <c r="C93" s="29"/>
      <c r="D93" s="29"/>
      <c r="E93" s="29"/>
      <c r="F93" s="32"/>
      <c r="G93" s="32"/>
      <c r="H93" s="29"/>
      <c r="I93" s="29"/>
      <c r="J93" s="29"/>
      <c r="K93" s="29"/>
    </row>
    <row r="94" spans="2:11" x14ac:dyDescent="0.35">
      <c r="B94" s="29"/>
      <c r="C94" s="29"/>
      <c r="D94" s="29"/>
      <c r="E94" s="29"/>
      <c r="F94" s="32"/>
      <c r="G94" s="32"/>
      <c r="H94" s="29"/>
      <c r="I94" s="29"/>
      <c r="J94" s="29"/>
      <c r="K94" s="29"/>
    </row>
    <row r="95" spans="2:11" x14ac:dyDescent="0.35">
      <c r="B95" s="29"/>
      <c r="C95" s="29"/>
      <c r="D95" s="29"/>
      <c r="E95" s="29"/>
      <c r="F95" s="35"/>
      <c r="G95" s="36"/>
      <c r="H95" s="29"/>
      <c r="I95" s="29"/>
      <c r="J95" s="29"/>
      <c r="K95" s="29"/>
    </row>
    <row r="96" spans="2:11" x14ac:dyDescent="0.35">
      <c r="B96" s="29"/>
      <c r="C96" s="29"/>
      <c r="D96" s="29"/>
      <c r="E96" s="29"/>
      <c r="F96" s="35"/>
      <c r="G96" s="36"/>
      <c r="H96" s="29"/>
      <c r="I96" s="29"/>
      <c r="J96" s="29"/>
      <c r="K96" s="29"/>
    </row>
    <row r="97" spans="6:7" x14ac:dyDescent="0.35">
      <c r="F97" s="35"/>
      <c r="G97" s="36"/>
    </row>
    <row r="98" spans="6:7" x14ac:dyDescent="0.35">
      <c r="F98" s="35"/>
      <c r="G98" s="36"/>
    </row>
    <row r="99" spans="6:7" x14ac:dyDescent="0.35">
      <c r="F99" s="35"/>
      <c r="G99" s="36"/>
    </row>
    <row r="100" spans="6:7" x14ac:dyDescent="0.35">
      <c r="F100" s="35"/>
      <c r="G100" s="36"/>
    </row>
    <row r="101" spans="6:7" x14ac:dyDescent="0.35">
      <c r="F101" s="35"/>
      <c r="G101" s="36"/>
    </row>
    <row r="102" spans="6:7" x14ac:dyDescent="0.35">
      <c r="F102" s="35"/>
      <c r="G102" s="36"/>
    </row>
    <row r="103" spans="6:7" x14ac:dyDescent="0.35">
      <c r="F103" s="35"/>
      <c r="G103" s="36"/>
    </row>
    <row r="104" spans="6:7" x14ac:dyDescent="0.35">
      <c r="F104" s="35"/>
      <c r="G104" s="36"/>
    </row>
    <row r="105" spans="6:7" x14ac:dyDescent="0.35">
      <c r="F105" s="37"/>
      <c r="G105" s="38"/>
    </row>
    <row r="106" spans="6:7" x14ac:dyDescent="0.35">
      <c r="F106" s="37"/>
      <c r="G106" s="38"/>
    </row>
    <row r="107" spans="6:7" x14ac:dyDescent="0.35">
      <c r="F107" s="37"/>
      <c r="G107" s="38"/>
    </row>
    <row r="108" spans="6:7" x14ac:dyDescent="0.35">
      <c r="F108" s="37"/>
      <c r="G108" s="38"/>
    </row>
    <row r="109" spans="6:7" x14ac:dyDescent="0.35">
      <c r="F109" s="37"/>
      <c r="G109" s="38"/>
    </row>
    <row r="110" spans="6:7" x14ac:dyDescent="0.35">
      <c r="F110" s="37"/>
      <c r="G110" s="38"/>
    </row>
    <row r="111" spans="6:7" x14ac:dyDescent="0.35">
      <c r="F111" s="37"/>
      <c r="G111" s="38"/>
    </row>
    <row r="112" spans="6:7" x14ac:dyDescent="0.35">
      <c r="F112" s="37"/>
      <c r="G112" s="38"/>
    </row>
    <row r="113" spans="6:7" x14ac:dyDescent="0.35">
      <c r="F113" s="37"/>
      <c r="G113" s="38"/>
    </row>
    <row r="115" spans="6:7" x14ac:dyDescent="0.35">
      <c r="F115" s="39"/>
      <c r="G115" s="40"/>
    </row>
  </sheetData>
  <autoFilter ref="A55:L55" xr:uid="{7078F151-1758-4376-83E4-8AE862FB93E3}"/>
  <mergeCells count="1">
    <mergeCell ref="A62:K62"/>
  </mergeCells>
  <phoneticPr fontId="7" type="noConversion"/>
  <pageMargins left="0.70866141732283472" right="0.70866141732283472" top="0.74803149606299213" bottom="0.74803149606299213" header="0.31496062992125984" footer="0.31496062992125984"/>
  <pageSetup paperSize="8" scale="3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45DDC-D504-4415-98D6-C968CD057261}">
  <sheetPr>
    <pageSetUpPr fitToPage="1"/>
  </sheetPr>
  <dimension ref="A1:K5"/>
  <sheetViews>
    <sheetView topLeftCell="A2" zoomScaleNormal="100" workbookViewId="0">
      <selection activeCell="A2" sqref="A2:K5"/>
    </sheetView>
  </sheetViews>
  <sheetFormatPr defaultRowHeight="14.5" x14ac:dyDescent="0.35"/>
  <cols>
    <col min="1" max="1" width="28.90625" customWidth="1"/>
    <col min="2" max="2" width="20.36328125" customWidth="1"/>
    <col min="3" max="3" width="17.6328125" bestFit="1" customWidth="1"/>
    <col min="4" max="4" width="27.81640625" bestFit="1" customWidth="1"/>
    <col min="5" max="5" width="20.90625" bestFit="1" customWidth="1"/>
    <col min="6" max="6" width="24.453125" bestFit="1" customWidth="1"/>
    <col min="7" max="7" width="19" customWidth="1"/>
    <col min="8" max="8" width="15.54296875" bestFit="1" customWidth="1"/>
    <col min="9" max="9" width="23.90625" bestFit="1" customWidth="1"/>
    <col min="10" max="10" width="22.453125" bestFit="1" customWidth="1"/>
    <col min="11" max="11" width="15.81640625" bestFit="1" customWidth="1"/>
  </cols>
  <sheetData>
    <row r="1" spans="1:11" ht="15.5" x14ac:dyDescent="0.35">
      <c r="A1" s="1" t="s">
        <v>51</v>
      </c>
      <c r="B1" s="2"/>
    </row>
    <row r="2" spans="1:11" ht="42" x14ac:dyDescent="0.35">
      <c r="A2" s="3" t="s">
        <v>0</v>
      </c>
      <c r="B2" s="3" t="s">
        <v>9</v>
      </c>
      <c r="C2" s="3" t="s">
        <v>10</v>
      </c>
      <c r="D2" s="3" t="s">
        <v>1</v>
      </c>
      <c r="E2" s="3" t="s">
        <v>11</v>
      </c>
      <c r="F2" s="3" t="s">
        <v>2</v>
      </c>
      <c r="G2" s="3" t="s">
        <v>3</v>
      </c>
      <c r="H2" s="3" t="s">
        <v>4</v>
      </c>
      <c r="I2" s="3" t="s">
        <v>5</v>
      </c>
      <c r="J2" s="4" t="s">
        <v>8</v>
      </c>
      <c r="K2" s="3" t="s">
        <v>6</v>
      </c>
    </row>
    <row r="3" spans="1:11" ht="148.5" x14ac:dyDescent="0.35">
      <c r="A3" s="147" t="s">
        <v>34</v>
      </c>
      <c r="B3" s="42" t="s">
        <v>271</v>
      </c>
      <c r="C3" s="10" t="s">
        <v>7</v>
      </c>
      <c r="D3" s="140" t="s">
        <v>451</v>
      </c>
      <c r="E3" s="146" t="s">
        <v>486</v>
      </c>
      <c r="F3" s="122" t="s">
        <v>487</v>
      </c>
      <c r="G3" s="79" t="s">
        <v>453</v>
      </c>
      <c r="H3" s="48" t="s">
        <v>410</v>
      </c>
      <c r="I3" s="79" t="s">
        <v>488</v>
      </c>
      <c r="J3" s="79" t="s">
        <v>489</v>
      </c>
      <c r="K3" s="10" t="s">
        <v>12</v>
      </c>
    </row>
    <row r="4" spans="1:11" ht="122" thickBot="1" x14ac:dyDescent="0.4">
      <c r="A4" s="128" t="s">
        <v>34</v>
      </c>
      <c r="B4" s="42" t="s">
        <v>271</v>
      </c>
      <c r="C4" s="43" t="s">
        <v>7</v>
      </c>
      <c r="D4" s="5" t="s">
        <v>931</v>
      </c>
      <c r="E4" s="43" t="s">
        <v>859</v>
      </c>
      <c r="F4" s="128" t="s">
        <v>935</v>
      </c>
      <c r="G4" s="128" t="s">
        <v>932</v>
      </c>
      <c r="H4" s="48" t="s">
        <v>484</v>
      </c>
      <c r="I4" s="5" t="s">
        <v>933</v>
      </c>
      <c r="J4" s="5" t="s">
        <v>934</v>
      </c>
      <c r="K4" s="43" t="s">
        <v>12</v>
      </c>
    </row>
    <row r="5" spans="1:11" ht="15.5" thickBot="1" x14ac:dyDescent="0.4">
      <c r="H5" s="12" t="s">
        <v>14</v>
      </c>
    </row>
  </sheetData>
  <pageMargins left="0.70866141732283472" right="0.70866141732283472" top="0.74803149606299213" bottom="0.74803149606299213" header="0.31496062992125984" footer="0.31496062992125984"/>
  <pageSetup paperSize="9"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5CD2-D147-46B8-B4D7-08C0FD5B4ABC}">
  <sheetPr>
    <pageSetUpPr fitToPage="1"/>
  </sheetPr>
  <dimension ref="A1:L22"/>
  <sheetViews>
    <sheetView workbookViewId="0">
      <selection sqref="A1:K22"/>
    </sheetView>
  </sheetViews>
  <sheetFormatPr defaultRowHeight="14.5" x14ac:dyDescent="0.35"/>
  <cols>
    <col min="1" max="1" width="21.36328125" bestFit="1" customWidth="1"/>
    <col min="2" max="2" width="24.453125" bestFit="1" customWidth="1"/>
    <col min="3" max="3" width="34.6328125" bestFit="1" customWidth="1"/>
    <col min="4" max="4" width="12.54296875" bestFit="1" customWidth="1"/>
    <col min="5" max="5" width="37.1796875" bestFit="1" customWidth="1"/>
    <col min="6" max="6" width="23.81640625" bestFit="1" customWidth="1"/>
    <col min="7" max="7" width="13.36328125" bestFit="1" customWidth="1"/>
    <col min="8" max="8" width="15.08984375" bestFit="1" customWidth="1"/>
    <col min="9" max="10" width="15.54296875" bestFit="1" customWidth="1"/>
    <col min="11" max="11" width="46.36328125" customWidth="1"/>
  </cols>
  <sheetData>
    <row r="1" spans="1:12" ht="60" x14ac:dyDescent="0.35">
      <c r="A1" s="7" t="s">
        <v>16</v>
      </c>
      <c r="B1" s="8" t="s">
        <v>17</v>
      </c>
      <c r="C1" s="7" t="s">
        <v>18</v>
      </c>
      <c r="D1" s="7" t="s">
        <v>19</v>
      </c>
      <c r="E1" s="8" t="s">
        <v>20</v>
      </c>
      <c r="F1" s="7" t="s">
        <v>3</v>
      </c>
      <c r="G1" s="7" t="s">
        <v>21</v>
      </c>
      <c r="H1" s="7" t="s">
        <v>22</v>
      </c>
      <c r="I1" s="9" t="s">
        <v>23</v>
      </c>
      <c r="J1" s="9" t="s">
        <v>24</v>
      </c>
      <c r="K1" s="7" t="s">
        <v>25</v>
      </c>
    </row>
    <row r="2" spans="1:12" ht="16" x14ac:dyDescent="0.35">
      <c r="A2" s="10" t="s">
        <v>36</v>
      </c>
      <c r="B2" s="10" t="s">
        <v>37</v>
      </c>
      <c r="C2" s="18" t="s">
        <v>56</v>
      </c>
      <c r="D2" s="10" t="s">
        <v>26</v>
      </c>
      <c r="E2" s="5" t="s">
        <v>38</v>
      </c>
      <c r="F2" s="10" t="s">
        <v>52</v>
      </c>
      <c r="G2" s="15">
        <v>45139</v>
      </c>
      <c r="H2" s="15">
        <v>45138</v>
      </c>
      <c r="I2" s="26">
        <v>45790</v>
      </c>
      <c r="J2" s="26">
        <v>54948</v>
      </c>
      <c r="K2" s="19"/>
      <c r="L2" s="13"/>
    </row>
    <row r="3" spans="1:12" ht="27" x14ac:dyDescent="0.35">
      <c r="A3" s="10" t="s">
        <v>39</v>
      </c>
      <c r="B3" s="10" t="s">
        <v>40</v>
      </c>
      <c r="C3" s="18" t="s">
        <v>55</v>
      </c>
      <c r="D3" s="10" t="s">
        <v>26</v>
      </c>
      <c r="E3" s="5" t="s">
        <v>41</v>
      </c>
      <c r="F3" s="5" t="s">
        <v>53</v>
      </c>
      <c r="G3" s="15">
        <v>45170</v>
      </c>
      <c r="H3" s="15">
        <v>46630</v>
      </c>
      <c r="I3" s="26">
        <v>224053.37</v>
      </c>
      <c r="J3" s="26">
        <v>268864.04399999999</v>
      </c>
      <c r="K3" s="19"/>
      <c r="L3" s="13"/>
    </row>
    <row r="4" spans="1:12" ht="27" x14ac:dyDescent="0.35">
      <c r="A4" s="10" t="s">
        <v>42</v>
      </c>
      <c r="B4" s="10" t="s">
        <v>27</v>
      </c>
      <c r="C4" s="18" t="s">
        <v>54</v>
      </c>
      <c r="D4" s="10" t="s">
        <v>26</v>
      </c>
      <c r="E4" s="5" t="s">
        <v>43</v>
      </c>
      <c r="F4" s="5" t="s">
        <v>53</v>
      </c>
      <c r="G4" s="15">
        <v>45139</v>
      </c>
      <c r="H4" s="15">
        <v>46538</v>
      </c>
      <c r="I4" s="26">
        <v>117451.57</v>
      </c>
      <c r="J4" s="26">
        <v>140941.88399999999</v>
      </c>
      <c r="K4" s="19"/>
      <c r="L4" s="14"/>
    </row>
    <row r="5" spans="1:12" ht="32" x14ac:dyDescent="0.35">
      <c r="A5" s="10" t="s">
        <v>44</v>
      </c>
      <c r="B5" s="10" t="s">
        <v>45</v>
      </c>
      <c r="C5" s="53" t="s">
        <v>199</v>
      </c>
      <c r="D5" s="10" t="s">
        <v>32</v>
      </c>
      <c r="E5" s="50" t="s">
        <v>46</v>
      </c>
      <c r="F5" s="5" t="s">
        <v>53</v>
      </c>
      <c r="G5" s="15">
        <v>45108</v>
      </c>
      <c r="H5" s="15">
        <v>46538</v>
      </c>
      <c r="I5" s="26">
        <v>1156702.1000000001</v>
      </c>
      <c r="J5" s="26">
        <v>1388042.52</v>
      </c>
      <c r="K5" s="19"/>
      <c r="L5" s="14"/>
    </row>
    <row r="6" spans="1:12" ht="27" x14ac:dyDescent="0.35">
      <c r="A6" s="10" t="s">
        <v>47</v>
      </c>
      <c r="B6" s="10" t="s">
        <v>48</v>
      </c>
      <c r="C6" s="18" t="s">
        <v>49</v>
      </c>
      <c r="D6" s="10" t="s">
        <v>26</v>
      </c>
      <c r="E6" s="10" t="s">
        <v>50</v>
      </c>
      <c r="F6" s="5" t="s">
        <v>53</v>
      </c>
      <c r="G6" s="15">
        <v>45020</v>
      </c>
      <c r="H6" s="15">
        <v>46112</v>
      </c>
      <c r="I6" s="26">
        <v>14450.1</v>
      </c>
      <c r="J6" s="26">
        <f>I6*1.2</f>
        <v>17340.12</v>
      </c>
      <c r="K6" s="20"/>
      <c r="L6" s="14"/>
    </row>
    <row r="7" spans="1:12" ht="27" x14ac:dyDescent="0.35">
      <c r="A7" s="10" t="s">
        <v>197</v>
      </c>
      <c r="B7" s="10" t="s">
        <v>48</v>
      </c>
      <c r="C7" s="45" t="s">
        <v>49</v>
      </c>
      <c r="D7" s="10" t="s">
        <v>26</v>
      </c>
      <c r="E7" s="41" t="s">
        <v>166</v>
      </c>
      <c r="F7" s="5" t="s">
        <v>53</v>
      </c>
      <c r="G7" s="52">
        <v>45383</v>
      </c>
      <c r="H7" s="15">
        <v>46843</v>
      </c>
      <c r="I7" s="10" t="s">
        <v>33</v>
      </c>
      <c r="J7" s="10"/>
      <c r="K7" s="10"/>
    </row>
    <row r="8" spans="1:12" ht="27" x14ac:dyDescent="0.35">
      <c r="A8" s="10"/>
      <c r="B8" s="10" t="s">
        <v>37</v>
      </c>
      <c r="C8" s="18" t="s">
        <v>56</v>
      </c>
      <c r="D8" s="10" t="s">
        <v>26</v>
      </c>
      <c r="E8" s="5" t="s">
        <v>167</v>
      </c>
      <c r="F8" s="5" t="s">
        <v>53</v>
      </c>
      <c r="G8" s="15">
        <v>45383</v>
      </c>
      <c r="H8" s="15">
        <v>46843</v>
      </c>
      <c r="I8" s="10" t="s">
        <v>33</v>
      </c>
      <c r="J8" s="10"/>
      <c r="K8" s="10"/>
    </row>
    <row r="9" spans="1:12" ht="27" x14ac:dyDescent="0.35">
      <c r="A9" s="10"/>
      <c r="B9" s="10" t="s">
        <v>48</v>
      </c>
      <c r="C9" s="18" t="s">
        <v>49</v>
      </c>
      <c r="D9" s="10" t="s">
        <v>26</v>
      </c>
      <c r="E9" s="5" t="s">
        <v>168</v>
      </c>
      <c r="F9" s="5" t="s">
        <v>53</v>
      </c>
      <c r="G9" s="15">
        <v>45383</v>
      </c>
      <c r="H9" s="10"/>
      <c r="I9" s="10" t="s">
        <v>33</v>
      </c>
      <c r="J9" s="10"/>
      <c r="K9" s="10"/>
    </row>
    <row r="10" spans="1:12" ht="27" x14ac:dyDescent="0.35">
      <c r="A10" s="51" t="s">
        <v>198</v>
      </c>
      <c r="B10" s="10" t="s">
        <v>48</v>
      </c>
      <c r="C10" s="18" t="s">
        <v>49</v>
      </c>
      <c r="D10" s="10" t="s">
        <v>26</v>
      </c>
      <c r="E10" s="5" t="s">
        <v>169</v>
      </c>
      <c r="F10" s="5" t="s">
        <v>53</v>
      </c>
      <c r="G10" s="15">
        <v>45474</v>
      </c>
      <c r="H10" s="15">
        <v>46934</v>
      </c>
      <c r="I10" s="10" t="s">
        <v>33</v>
      </c>
      <c r="J10" s="10"/>
      <c r="K10" s="10"/>
    </row>
    <row r="11" spans="1:12" ht="27" x14ac:dyDescent="0.35">
      <c r="A11" s="10"/>
      <c r="B11" s="10" t="s">
        <v>48</v>
      </c>
      <c r="C11" s="18" t="s">
        <v>49</v>
      </c>
      <c r="D11" s="10" t="s">
        <v>26</v>
      </c>
      <c r="E11" s="5" t="s">
        <v>170</v>
      </c>
      <c r="F11" s="5" t="s">
        <v>53</v>
      </c>
      <c r="G11" s="15">
        <v>45200</v>
      </c>
      <c r="H11" s="10"/>
      <c r="I11" s="10" t="s">
        <v>33</v>
      </c>
      <c r="J11" s="10"/>
      <c r="K11" s="10"/>
    </row>
    <row r="12" spans="1:12" ht="27" x14ac:dyDescent="0.35">
      <c r="A12" s="10"/>
      <c r="B12" s="10" t="s">
        <v>185</v>
      </c>
      <c r="C12" s="18" t="s">
        <v>177</v>
      </c>
      <c r="D12" s="10" t="s">
        <v>26</v>
      </c>
      <c r="E12" s="5" t="s">
        <v>171</v>
      </c>
      <c r="F12" s="5" t="s">
        <v>53</v>
      </c>
      <c r="G12" s="15">
        <v>45170</v>
      </c>
      <c r="H12" s="15">
        <v>46630</v>
      </c>
      <c r="I12" s="10" t="s">
        <v>33</v>
      </c>
      <c r="J12" s="10"/>
      <c r="K12" s="10"/>
    </row>
    <row r="13" spans="1:12" ht="27" x14ac:dyDescent="0.35">
      <c r="A13" s="10"/>
      <c r="B13" s="10" t="s">
        <v>186</v>
      </c>
      <c r="C13" s="18" t="s">
        <v>178</v>
      </c>
      <c r="D13" s="10" t="s">
        <v>26</v>
      </c>
      <c r="E13" s="5" t="s">
        <v>172</v>
      </c>
      <c r="F13" s="5" t="s">
        <v>53</v>
      </c>
      <c r="G13" s="15">
        <v>45231</v>
      </c>
      <c r="H13" s="10"/>
      <c r="I13" s="10" t="s">
        <v>33</v>
      </c>
      <c r="J13" s="10"/>
      <c r="K13" s="10"/>
    </row>
    <row r="14" spans="1:12" ht="27" x14ac:dyDescent="0.35">
      <c r="A14" s="10" t="s">
        <v>191</v>
      </c>
      <c r="B14" s="10" t="s">
        <v>190</v>
      </c>
      <c r="C14" s="18" t="s">
        <v>179</v>
      </c>
      <c r="D14" s="10" t="s">
        <v>26</v>
      </c>
      <c r="E14" s="5" t="s">
        <v>173</v>
      </c>
      <c r="F14" s="5" t="s">
        <v>53</v>
      </c>
      <c r="G14" s="15">
        <v>45200</v>
      </c>
      <c r="H14" s="10"/>
      <c r="I14" s="10" t="s">
        <v>33</v>
      </c>
      <c r="J14" s="10"/>
      <c r="K14" s="10"/>
    </row>
    <row r="15" spans="1:12" ht="27" x14ac:dyDescent="0.35">
      <c r="A15" s="10"/>
      <c r="B15" s="10" t="s">
        <v>187</v>
      </c>
      <c r="C15" s="18" t="s">
        <v>180</v>
      </c>
      <c r="D15" s="10" t="s">
        <v>26</v>
      </c>
      <c r="E15" s="5" t="s">
        <v>174</v>
      </c>
      <c r="F15" s="5" t="s">
        <v>53</v>
      </c>
      <c r="G15" s="15">
        <v>45261</v>
      </c>
      <c r="H15" s="10"/>
      <c r="I15" s="10" t="s">
        <v>33</v>
      </c>
      <c r="J15" s="10"/>
      <c r="K15" s="10"/>
    </row>
    <row r="16" spans="1:12" ht="27" x14ac:dyDescent="0.35">
      <c r="A16" s="10"/>
      <c r="B16" s="10" t="s">
        <v>187</v>
      </c>
      <c r="C16" s="18" t="s">
        <v>180</v>
      </c>
      <c r="D16" s="10" t="s">
        <v>26</v>
      </c>
      <c r="E16" s="5" t="s">
        <v>175</v>
      </c>
      <c r="F16" s="5" t="s">
        <v>53</v>
      </c>
      <c r="G16" s="15">
        <v>45292</v>
      </c>
      <c r="H16" s="10"/>
      <c r="I16" s="10" t="s">
        <v>33</v>
      </c>
      <c r="J16" s="10"/>
      <c r="K16" s="10"/>
    </row>
    <row r="17" spans="1:11" ht="283.5" x14ac:dyDescent="0.35">
      <c r="A17" s="10" t="s">
        <v>192</v>
      </c>
      <c r="B17" s="10" t="s">
        <v>188</v>
      </c>
      <c r="C17" s="18" t="s">
        <v>181</v>
      </c>
      <c r="D17" s="10" t="s">
        <v>194</v>
      </c>
      <c r="E17" s="5" t="s">
        <v>176</v>
      </c>
      <c r="F17" s="10"/>
      <c r="G17" s="15">
        <v>45200</v>
      </c>
      <c r="H17" s="10"/>
      <c r="I17" s="6">
        <v>5726979.79</v>
      </c>
      <c r="J17" s="6">
        <v>6872375.7479999997</v>
      </c>
      <c r="K17" s="5" t="s">
        <v>196</v>
      </c>
    </row>
    <row r="18" spans="1:11" ht="40.5" x14ac:dyDescent="0.35">
      <c r="A18" s="84" t="s">
        <v>193</v>
      </c>
      <c r="B18" s="10" t="s">
        <v>189</v>
      </c>
      <c r="C18" s="18" t="s">
        <v>184</v>
      </c>
      <c r="D18" s="10" t="s">
        <v>34</v>
      </c>
      <c r="E18" s="5" t="s">
        <v>183</v>
      </c>
      <c r="F18" s="10"/>
      <c r="G18" s="11">
        <v>45292</v>
      </c>
      <c r="H18" s="10"/>
      <c r="I18" s="26">
        <v>14700</v>
      </c>
      <c r="J18" s="26">
        <f>I18*20%+I18</f>
        <v>17640</v>
      </c>
      <c r="K18" s="5" t="s">
        <v>195</v>
      </c>
    </row>
    <row r="19" spans="1:11" ht="27" x14ac:dyDescent="0.35">
      <c r="A19" s="84" t="s">
        <v>349</v>
      </c>
      <c r="B19" s="10" t="s">
        <v>351</v>
      </c>
      <c r="C19" s="10"/>
      <c r="D19" s="10"/>
      <c r="E19" s="10" t="s">
        <v>355</v>
      </c>
      <c r="F19" s="5" t="s">
        <v>53</v>
      </c>
      <c r="G19" s="11">
        <v>45323</v>
      </c>
      <c r="H19" s="11">
        <v>46783</v>
      </c>
      <c r="I19" s="91">
        <v>42388.9</v>
      </c>
      <c r="J19" s="26">
        <f>I19*20%+I19</f>
        <v>50866.68</v>
      </c>
      <c r="K19" s="10" t="s">
        <v>357</v>
      </c>
    </row>
    <row r="20" spans="1:11" ht="16" x14ac:dyDescent="0.35">
      <c r="A20" s="90" t="s">
        <v>363</v>
      </c>
      <c r="B20" s="10" t="s">
        <v>352</v>
      </c>
      <c r="C20" s="18" t="s">
        <v>56</v>
      </c>
      <c r="D20" s="10"/>
      <c r="E20" s="10" t="s">
        <v>167</v>
      </c>
      <c r="F20" s="10"/>
      <c r="G20" s="11">
        <v>45444</v>
      </c>
      <c r="H20" s="11">
        <v>46904</v>
      </c>
      <c r="I20" s="26">
        <v>38242.120000000003</v>
      </c>
      <c r="J20" s="26">
        <f t="shared" ref="J20:J21" si="0">I20*20%+I20</f>
        <v>45890.544000000002</v>
      </c>
      <c r="K20" s="10"/>
    </row>
    <row r="21" spans="1:11" ht="27" x14ac:dyDescent="0.35">
      <c r="A21" s="84" t="s">
        <v>350</v>
      </c>
      <c r="B21" s="10" t="s">
        <v>353</v>
      </c>
      <c r="C21" s="18" t="s">
        <v>354</v>
      </c>
      <c r="D21" s="10" t="s">
        <v>362</v>
      </c>
      <c r="E21" s="10" t="s">
        <v>356</v>
      </c>
      <c r="F21" s="5" t="s">
        <v>53</v>
      </c>
      <c r="G21" s="11">
        <v>45383</v>
      </c>
      <c r="H21" s="11">
        <v>46112</v>
      </c>
      <c r="I21" s="26">
        <v>27738.68</v>
      </c>
      <c r="J21" s="26">
        <f t="shared" si="0"/>
        <v>33286.415999999997</v>
      </c>
      <c r="K21" s="10" t="s">
        <v>357</v>
      </c>
    </row>
    <row r="22" spans="1:11" ht="16" x14ac:dyDescent="0.35">
      <c r="A22" s="84"/>
      <c r="B22" s="10" t="s">
        <v>48</v>
      </c>
      <c r="C22" s="18" t="s">
        <v>49</v>
      </c>
      <c r="D22" s="10" t="s">
        <v>362</v>
      </c>
      <c r="E22" s="10" t="s">
        <v>166</v>
      </c>
      <c r="F22" s="10" t="s">
        <v>361</v>
      </c>
      <c r="G22" s="11">
        <v>45627</v>
      </c>
      <c r="H22" s="11">
        <v>47087</v>
      </c>
      <c r="I22" s="10" t="s">
        <v>33</v>
      </c>
      <c r="J22" s="26" t="s">
        <v>33</v>
      </c>
      <c r="K22" s="10" t="s">
        <v>358</v>
      </c>
    </row>
  </sheetData>
  <hyperlinks>
    <hyperlink ref="C14" r:id="rId1" display="mailto:Abraham.Stone@Wales.Nhs.Uk" xr:uid="{B926A6E6-F464-4DCA-9FD2-7B864EC81297}"/>
    <hyperlink ref="C17" r:id="rId2" xr:uid="{3373E67A-B18D-42CB-BAA8-A181D628DFF3}"/>
    <hyperlink ref="C18" r:id="rId3" xr:uid="{4577D631-F497-49A4-935E-14502892F870}"/>
    <hyperlink ref="C2" r:id="rId4" xr:uid="{433BAAF1-4AA5-4866-BEEF-FA48A08B4B09}"/>
    <hyperlink ref="C3" r:id="rId5" xr:uid="{A04ACAE5-8D6E-4453-86FB-21846296CAC3}"/>
    <hyperlink ref="C4" r:id="rId6" xr:uid="{7FB77660-1D06-444B-9194-FFF71EDC2F9F}"/>
    <hyperlink ref="C5" r:id="rId7" xr:uid="{A35B3E18-69FB-4530-9258-6956E56C56F5}"/>
    <hyperlink ref="C21" r:id="rId8" xr:uid="{1FE005C1-21EF-4A86-B084-D681744815D0}"/>
  </hyperlinks>
  <pageMargins left="0.70866141732283472" right="0.70866141732283472" top="0.74803149606299213" bottom="0.74803149606299213" header="0.31496062992125984" footer="0.31496062992125984"/>
  <pageSetup paperSize="8" scale="74" orientation="landscape"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AE90E-3817-49A3-8338-CA56D5E8333D}">
  <sheetPr>
    <pageSetUpPr fitToPage="1"/>
  </sheetPr>
  <dimension ref="A1:J100"/>
  <sheetViews>
    <sheetView tabSelected="1" zoomScaleNormal="100" workbookViewId="0">
      <selection sqref="A1:J100"/>
    </sheetView>
  </sheetViews>
  <sheetFormatPr defaultColWidth="8.90625" defaultRowHeight="13.5" x14ac:dyDescent="0.35"/>
  <cols>
    <col min="1" max="1" width="19.54296875" style="24" bestFit="1" customWidth="1"/>
    <col min="2" max="2" width="45.90625" style="24" customWidth="1"/>
    <col min="3" max="3" width="31.1796875" style="24" bestFit="1" customWidth="1"/>
    <col min="4" max="4" width="31.6328125" style="24" customWidth="1"/>
    <col min="5" max="5" width="28.54296875" style="24" bestFit="1" customWidth="1"/>
    <col min="6" max="6" width="16.08984375" style="24" bestFit="1" customWidth="1"/>
    <col min="7" max="7" width="17.36328125" style="24" bestFit="1" customWidth="1"/>
    <col min="8" max="8" width="15.453125" style="24" bestFit="1" customWidth="1"/>
    <col min="9" max="9" width="16.36328125" style="24" bestFit="1" customWidth="1"/>
    <col min="10" max="10" width="60.08984375" style="24" customWidth="1"/>
    <col min="11" max="16384" width="8.90625" style="24"/>
  </cols>
  <sheetData>
    <row r="1" spans="1:10" ht="28" x14ac:dyDescent="0.35">
      <c r="A1" s="23" t="s">
        <v>57</v>
      </c>
      <c r="B1" s="23" t="s">
        <v>58</v>
      </c>
      <c r="C1" s="23" t="s">
        <v>19</v>
      </c>
      <c r="D1" s="23" t="s">
        <v>59</v>
      </c>
      <c r="E1" s="23" t="s">
        <v>3</v>
      </c>
      <c r="F1" s="23" t="s">
        <v>21</v>
      </c>
      <c r="G1" s="23" t="s">
        <v>22</v>
      </c>
      <c r="H1" s="23" t="s">
        <v>60</v>
      </c>
      <c r="I1" s="23" t="s">
        <v>61</v>
      </c>
      <c r="J1" s="23" t="s">
        <v>25</v>
      </c>
    </row>
    <row r="2" spans="1:10" ht="40.5" x14ac:dyDescent="0.35">
      <c r="A2" s="10" t="s">
        <v>62</v>
      </c>
      <c r="B2" s="5" t="s">
        <v>387</v>
      </c>
      <c r="C2" s="5" t="s">
        <v>63</v>
      </c>
      <c r="D2" s="5" t="s">
        <v>64</v>
      </c>
      <c r="E2" s="5" t="s">
        <v>65</v>
      </c>
      <c r="F2" s="15">
        <v>44988</v>
      </c>
      <c r="G2" s="15">
        <v>45355</v>
      </c>
      <c r="H2" s="6">
        <v>10000</v>
      </c>
      <c r="I2" s="6">
        <v>12000</v>
      </c>
      <c r="J2" s="5" t="s">
        <v>66</v>
      </c>
    </row>
    <row r="3" spans="1:10" ht="40.5" x14ac:dyDescent="0.35">
      <c r="A3" s="10" t="s">
        <v>182</v>
      </c>
      <c r="B3" s="5" t="s">
        <v>134</v>
      </c>
      <c r="C3" s="5" t="s">
        <v>67</v>
      </c>
      <c r="D3" s="5" t="s">
        <v>64</v>
      </c>
      <c r="E3" s="5" t="s">
        <v>68</v>
      </c>
      <c r="F3" s="15">
        <v>45015</v>
      </c>
      <c r="G3" s="15">
        <v>11725</v>
      </c>
      <c r="H3" s="6">
        <v>12000</v>
      </c>
      <c r="I3" s="6">
        <v>16000</v>
      </c>
      <c r="J3" s="5" t="s">
        <v>69</v>
      </c>
    </row>
    <row r="4" spans="1:10" ht="54" x14ac:dyDescent="0.35">
      <c r="A4" s="10" t="s">
        <v>70</v>
      </c>
      <c r="B4" s="5" t="s">
        <v>71</v>
      </c>
      <c r="C4" s="5" t="s">
        <v>72</v>
      </c>
      <c r="D4" s="5" t="s">
        <v>73</v>
      </c>
      <c r="E4" s="5" t="s">
        <v>74</v>
      </c>
      <c r="F4" s="15">
        <v>45017</v>
      </c>
      <c r="G4" s="15">
        <v>45382</v>
      </c>
      <c r="H4" s="6">
        <v>8515</v>
      </c>
      <c r="I4" s="6">
        <v>10218</v>
      </c>
      <c r="J4" s="5" t="s">
        <v>75</v>
      </c>
    </row>
    <row r="5" spans="1:10" ht="27" x14ac:dyDescent="0.35">
      <c r="A5" s="10" t="s">
        <v>76</v>
      </c>
      <c r="B5" s="5" t="s">
        <v>77</v>
      </c>
      <c r="C5" s="5" t="s">
        <v>35</v>
      </c>
      <c r="D5" s="5" t="s">
        <v>78</v>
      </c>
      <c r="E5" s="5" t="s">
        <v>79</v>
      </c>
      <c r="F5" s="15">
        <v>44635</v>
      </c>
      <c r="G5" s="15">
        <v>46461</v>
      </c>
      <c r="H5" s="6">
        <v>95333.3</v>
      </c>
      <c r="I5" s="6">
        <v>114399.96</v>
      </c>
      <c r="J5" s="5" t="s">
        <v>80</v>
      </c>
    </row>
    <row r="6" spans="1:10" ht="27" x14ac:dyDescent="0.35">
      <c r="A6" s="10" t="s">
        <v>81</v>
      </c>
      <c r="B6" s="5" t="s">
        <v>82</v>
      </c>
      <c r="C6" s="5" t="s">
        <v>83</v>
      </c>
      <c r="D6" s="5" t="s">
        <v>84</v>
      </c>
      <c r="E6" s="5" t="s">
        <v>85</v>
      </c>
      <c r="F6" s="15">
        <v>44621</v>
      </c>
      <c r="G6" s="15">
        <v>45716</v>
      </c>
      <c r="H6" s="6">
        <v>5995</v>
      </c>
      <c r="I6" s="6">
        <v>7194</v>
      </c>
      <c r="J6" s="5" t="s">
        <v>86</v>
      </c>
    </row>
    <row r="7" spans="1:10" ht="27" x14ac:dyDescent="0.35">
      <c r="A7" s="10" t="s">
        <v>87</v>
      </c>
      <c r="B7" s="10" t="s">
        <v>88</v>
      </c>
      <c r="C7" s="5" t="s">
        <v>89</v>
      </c>
      <c r="D7" s="5" t="s">
        <v>84</v>
      </c>
      <c r="E7" s="5" t="s">
        <v>88</v>
      </c>
      <c r="F7" s="15">
        <v>41388</v>
      </c>
      <c r="G7" s="15">
        <v>48692</v>
      </c>
      <c r="H7" s="6">
        <v>1331500</v>
      </c>
      <c r="I7" s="6">
        <v>1597800</v>
      </c>
      <c r="J7" s="5" t="s">
        <v>86</v>
      </c>
    </row>
    <row r="8" spans="1:10" ht="27" x14ac:dyDescent="0.35">
      <c r="A8" s="10" t="s">
        <v>90</v>
      </c>
      <c r="B8" s="10" t="s">
        <v>91</v>
      </c>
      <c r="C8" s="5" t="s">
        <v>92</v>
      </c>
      <c r="D8" s="5" t="s">
        <v>84</v>
      </c>
      <c r="E8" s="63" t="s">
        <v>234</v>
      </c>
      <c r="F8" s="15">
        <v>45090</v>
      </c>
      <c r="G8" s="15">
        <v>45092</v>
      </c>
      <c r="H8" s="6">
        <v>6722</v>
      </c>
      <c r="I8" s="6">
        <v>8066.4</v>
      </c>
      <c r="J8" s="5" t="s">
        <v>93</v>
      </c>
    </row>
    <row r="9" spans="1:10" ht="27" x14ac:dyDescent="0.35">
      <c r="A9" s="10" t="s">
        <v>94</v>
      </c>
      <c r="B9" s="10" t="s">
        <v>95</v>
      </c>
      <c r="C9" s="5" t="s">
        <v>96</v>
      </c>
      <c r="D9" s="5" t="s">
        <v>78</v>
      </c>
      <c r="E9" s="5" t="s">
        <v>97</v>
      </c>
      <c r="F9" s="15">
        <v>44621</v>
      </c>
      <c r="G9" s="15">
        <v>45382</v>
      </c>
      <c r="H9" s="6">
        <v>50000</v>
      </c>
      <c r="I9" s="6">
        <v>60000</v>
      </c>
      <c r="J9" s="5" t="s">
        <v>98</v>
      </c>
    </row>
    <row r="10" spans="1:10" ht="27" x14ac:dyDescent="0.35">
      <c r="A10" s="10" t="s">
        <v>99</v>
      </c>
      <c r="B10" s="5" t="s">
        <v>100</v>
      </c>
      <c r="C10" s="5" t="s">
        <v>35</v>
      </c>
      <c r="D10" s="5" t="s">
        <v>78</v>
      </c>
      <c r="E10" s="5" t="s">
        <v>101</v>
      </c>
      <c r="F10" s="15">
        <v>44989</v>
      </c>
      <c r="G10" s="15">
        <v>48641</v>
      </c>
      <c r="H10" s="6">
        <v>200000</v>
      </c>
      <c r="I10" s="6">
        <v>200000</v>
      </c>
      <c r="J10" s="5" t="s">
        <v>102</v>
      </c>
    </row>
    <row r="11" spans="1:10" x14ac:dyDescent="0.35">
      <c r="A11" s="10" t="s">
        <v>103</v>
      </c>
      <c r="B11" s="10" t="s">
        <v>104</v>
      </c>
      <c r="C11" s="5" t="s">
        <v>31</v>
      </c>
      <c r="D11" s="5" t="s">
        <v>84</v>
      </c>
      <c r="E11" s="5" t="s">
        <v>105</v>
      </c>
      <c r="F11" s="15" t="s">
        <v>233</v>
      </c>
      <c r="G11" s="15">
        <v>45382</v>
      </c>
      <c r="H11" s="6">
        <v>100000</v>
      </c>
      <c r="I11" s="6">
        <v>100000</v>
      </c>
      <c r="J11" s="5" t="s">
        <v>106</v>
      </c>
    </row>
    <row r="12" spans="1:10" ht="94.5" x14ac:dyDescent="0.35">
      <c r="A12" s="10" t="s">
        <v>107</v>
      </c>
      <c r="B12" s="5" t="s">
        <v>108</v>
      </c>
      <c r="C12" s="5" t="s">
        <v>30</v>
      </c>
      <c r="D12" s="5" t="s">
        <v>135</v>
      </c>
      <c r="E12" s="5" t="s">
        <v>109</v>
      </c>
      <c r="F12" s="15">
        <v>45108</v>
      </c>
      <c r="G12" s="15">
        <v>46568</v>
      </c>
      <c r="H12" s="6">
        <v>120000</v>
      </c>
      <c r="I12" s="6">
        <v>144000</v>
      </c>
      <c r="J12" s="5" t="s">
        <v>110</v>
      </c>
    </row>
    <row r="13" spans="1:10" ht="27" x14ac:dyDescent="0.35">
      <c r="A13" s="16" t="s">
        <v>111</v>
      </c>
      <c r="B13" s="10" t="s">
        <v>112</v>
      </c>
      <c r="C13" s="5" t="s">
        <v>113</v>
      </c>
      <c r="D13" s="5" t="s">
        <v>114</v>
      </c>
      <c r="E13" s="5" t="s">
        <v>115</v>
      </c>
      <c r="F13" s="10" t="s">
        <v>33</v>
      </c>
      <c r="G13" s="15">
        <v>45149</v>
      </c>
      <c r="H13" s="6">
        <v>15333.75</v>
      </c>
      <c r="I13" s="6">
        <v>18400.5</v>
      </c>
      <c r="J13" s="17" t="s">
        <v>116</v>
      </c>
    </row>
    <row r="14" spans="1:10" ht="27" x14ac:dyDescent="0.35">
      <c r="A14" s="10" t="s">
        <v>117</v>
      </c>
      <c r="B14" s="5" t="s">
        <v>118</v>
      </c>
      <c r="C14" s="5" t="s">
        <v>32</v>
      </c>
      <c r="D14" s="5" t="s">
        <v>84</v>
      </c>
      <c r="E14" s="5" t="s">
        <v>119</v>
      </c>
      <c r="F14" s="10" t="s">
        <v>33</v>
      </c>
      <c r="G14" s="10" t="s">
        <v>33</v>
      </c>
      <c r="H14" s="6">
        <v>7006</v>
      </c>
      <c r="I14" s="6">
        <v>8407.2000000000007</v>
      </c>
      <c r="J14" s="5" t="s">
        <v>120</v>
      </c>
    </row>
    <row r="15" spans="1:10" ht="27" x14ac:dyDescent="0.35">
      <c r="A15" s="10" t="s">
        <v>121</v>
      </c>
      <c r="B15" s="10" t="s">
        <v>122</v>
      </c>
      <c r="C15" s="5" t="s">
        <v>63</v>
      </c>
      <c r="D15" s="5" t="s">
        <v>123</v>
      </c>
      <c r="E15" s="5" t="s">
        <v>136</v>
      </c>
      <c r="F15" s="15">
        <v>45170</v>
      </c>
      <c r="G15" s="15">
        <v>45535</v>
      </c>
      <c r="H15" s="6">
        <v>700000</v>
      </c>
      <c r="I15" s="6">
        <v>700000</v>
      </c>
      <c r="J15" s="5"/>
    </row>
    <row r="16" spans="1:10" ht="27" x14ac:dyDescent="0.35">
      <c r="A16" s="10" t="s">
        <v>124</v>
      </c>
      <c r="B16" s="10" t="s">
        <v>125</v>
      </c>
      <c r="C16" s="5" t="s">
        <v>32</v>
      </c>
      <c r="D16" s="5" t="s">
        <v>84</v>
      </c>
      <c r="E16" s="5" t="s">
        <v>126</v>
      </c>
      <c r="F16" s="15">
        <v>45078</v>
      </c>
      <c r="G16" s="15">
        <v>45444</v>
      </c>
      <c r="H16" s="6">
        <v>6716</v>
      </c>
      <c r="I16" s="6">
        <v>8059.2</v>
      </c>
      <c r="J16" s="5" t="s">
        <v>127</v>
      </c>
    </row>
    <row r="17" spans="1:10" s="25" customFormat="1" ht="27" x14ac:dyDescent="0.35">
      <c r="A17" s="43" t="s">
        <v>128</v>
      </c>
      <c r="B17" s="42" t="s">
        <v>129</v>
      </c>
      <c r="C17" s="42" t="s">
        <v>130</v>
      </c>
      <c r="D17" s="42" t="s">
        <v>84</v>
      </c>
      <c r="E17" s="42" t="s">
        <v>131</v>
      </c>
      <c r="F17" s="44">
        <v>45017</v>
      </c>
      <c r="G17" s="43" t="s">
        <v>132</v>
      </c>
      <c r="H17" s="46">
        <v>63570</v>
      </c>
      <c r="I17" s="46">
        <v>63570</v>
      </c>
      <c r="J17" s="42" t="s">
        <v>133</v>
      </c>
    </row>
    <row r="18" spans="1:10" ht="27" x14ac:dyDescent="0.35">
      <c r="A18" s="10" t="s">
        <v>137</v>
      </c>
      <c r="B18" s="5" t="s">
        <v>141</v>
      </c>
      <c r="C18" s="5" t="s">
        <v>144</v>
      </c>
      <c r="D18" s="5" t="s">
        <v>150</v>
      </c>
      <c r="E18" s="5" t="s">
        <v>149</v>
      </c>
      <c r="F18" s="15">
        <v>45017</v>
      </c>
      <c r="G18" s="15">
        <v>45199</v>
      </c>
      <c r="H18" s="6">
        <v>11829.78</v>
      </c>
      <c r="I18" s="6">
        <v>14195.73</v>
      </c>
      <c r="J18" s="5" t="s">
        <v>153</v>
      </c>
    </row>
    <row r="19" spans="1:10" ht="40.5" x14ac:dyDescent="0.35">
      <c r="A19" s="10" t="s">
        <v>138</v>
      </c>
      <c r="B19" s="5" t="s">
        <v>142</v>
      </c>
      <c r="C19" s="5" t="s">
        <v>35</v>
      </c>
      <c r="D19" s="5" t="s">
        <v>146</v>
      </c>
      <c r="E19" s="5" t="s">
        <v>147</v>
      </c>
      <c r="F19" s="15">
        <v>45212</v>
      </c>
      <c r="G19" s="54">
        <v>45016</v>
      </c>
      <c r="H19" s="56">
        <v>6582.45</v>
      </c>
      <c r="I19" s="56">
        <f>H19*20%+H19</f>
        <v>7898.94</v>
      </c>
      <c r="J19" s="5" t="s">
        <v>153</v>
      </c>
    </row>
    <row r="20" spans="1:10" ht="27" x14ac:dyDescent="0.35">
      <c r="A20" s="10" t="s">
        <v>139</v>
      </c>
      <c r="B20" s="5" t="s">
        <v>231</v>
      </c>
      <c r="C20" s="5" t="s">
        <v>63</v>
      </c>
      <c r="D20" s="5" t="s">
        <v>84</v>
      </c>
      <c r="E20" s="5" t="s">
        <v>148</v>
      </c>
      <c r="F20" s="15">
        <v>45217</v>
      </c>
      <c r="G20" s="55" t="s">
        <v>151</v>
      </c>
      <c r="H20" s="56" t="s">
        <v>230</v>
      </c>
      <c r="I20" s="56">
        <v>515211.18</v>
      </c>
      <c r="J20" s="5" t="s">
        <v>155</v>
      </c>
    </row>
    <row r="21" spans="1:10" ht="27" x14ac:dyDescent="0.35">
      <c r="A21" s="10" t="s">
        <v>140</v>
      </c>
      <c r="B21" s="10" t="s">
        <v>143</v>
      </c>
      <c r="C21" s="5" t="s">
        <v>145</v>
      </c>
      <c r="D21" s="5" t="s">
        <v>84</v>
      </c>
      <c r="E21" s="5" t="s">
        <v>229</v>
      </c>
      <c r="F21" s="15">
        <v>45218</v>
      </c>
      <c r="G21" s="55" t="s">
        <v>152</v>
      </c>
      <c r="H21" s="56">
        <v>55864.02</v>
      </c>
      <c r="I21" s="56">
        <f>H21*20%+H21</f>
        <v>67036.823999999993</v>
      </c>
      <c r="J21" s="5" t="s">
        <v>154</v>
      </c>
    </row>
    <row r="22" spans="1:10" ht="27" x14ac:dyDescent="0.35">
      <c r="A22" s="10" t="s">
        <v>156</v>
      </c>
      <c r="B22" s="5" t="s">
        <v>158</v>
      </c>
      <c r="C22" s="5" t="s">
        <v>160</v>
      </c>
      <c r="D22" s="5" t="s">
        <v>84</v>
      </c>
      <c r="E22" s="5" t="s">
        <v>161</v>
      </c>
      <c r="F22" s="15">
        <v>45217</v>
      </c>
      <c r="G22" s="10" t="s">
        <v>232</v>
      </c>
      <c r="H22" s="6">
        <v>28817.87</v>
      </c>
      <c r="I22" s="6">
        <f>H22*20%+H22</f>
        <v>34581.444000000003</v>
      </c>
      <c r="J22" s="5" t="s">
        <v>154</v>
      </c>
    </row>
    <row r="23" spans="1:10" ht="42" customHeight="1" x14ac:dyDescent="0.35">
      <c r="A23" s="10" t="s">
        <v>157</v>
      </c>
      <c r="B23" s="5" t="s">
        <v>159</v>
      </c>
      <c r="C23" s="5" t="s">
        <v>29</v>
      </c>
      <c r="D23" s="5" t="s">
        <v>84</v>
      </c>
      <c r="E23" s="5" t="s">
        <v>162</v>
      </c>
      <c r="F23" s="15">
        <v>45222</v>
      </c>
      <c r="G23" s="10" t="s">
        <v>232</v>
      </c>
      <c r="H23" s="6">
        <v>10000</v>
      </c>
      <c r="I23" s="6">
        <v>10000</v>
      </c>
      <c r="J23" s="5" t="s">
        <v>153</v>
      </c>
    </row>
    <row r="24" spans="1:10" ht="40.5" x14ac:dyDescent="0.35">
      <c r="A24" s="10" t="s">
        <v>163</v>
      </c>
      <c r="B24" s="5" t="s">
        <v>215</v>
      </c>
      <c r="C24" s="10" t="s">
        <v>214</v>
      </c>
      <c r="D24" s="5" t="s">
        <v>84</v>
      </c>
      <c r="E24" s="5" t="s">
        <v>235</v>
      </c>
      <c r="F24" s="15">
        <v>45225</v>
      </c>
      <c r="G24" s="10"/>
      <c r="H24" s="6">
        <v>467428</v>
      </c>
      <c r="I24" s="6">
        <v>467428</v>
      </c>
      <c r="J24" s="5" t="s">
        <v>236</v>
      </c>
    </row>
    <row r="25" spans="1:10" ht="40.5" x14ac:dyDescent="0.35">
      <c r="A25" s="10" t="s">
        <v>164</v>
      </c>
      <c r="B25" s="5" t="s">
        <v>208</v>
      </c>
      <c r="C25" s="5" t="s">
        <v>210</v>
      </c>
      <c r="D25" s="5" t="s">
        <v>84</v>
      </c>
      <c r="E25" s="5" t="s">
        <v>217</v>
      </c>
      <c r="F25" s="15">
        <v>44652</v>
      </c>
      <c r="G25" s="15">
        <v>45016</v>
      </c>
      <c r="H25" s="6">
        <v>9663.2000000000007</v>
      </c>
      <c r="I25" s="6">
        <v>9663.2000000000007</v>
      </c>
      <c r="J25" s="5" t="s">
        <v>224</v>
      </c>
    </row>
    <row r="26" spans="1:10" ht="27" x14ac:dyDescent="0.35">
      <c r="A26" s="10" t="s">
        <v>165</v>
      </c>
      <c r="B26" s="5" t="s">
        <v>205</v>
      </c>
      <c r="C26" s="5" t="s">
        <v>210</v>
      </c>
      <c r="D26" s="5" t="s">
        <v>84</v>
      </c>
      <c r="E26" s="5" t="s">
        <v>217</v>
      </c>
      <c r="F26" s="15">
        <v>45017</v>
      </c>
      <c r="G26" s="10" t="s">
        <v>223</v>
      </c>
      <c r="H26" s="6">
        <v>415000</v>
      </c>
      <c r="I26" s="6">
        <v>415000</v>
      </c>
      <c r="J26" s="5" t="s">
        <v>225</v>
      </c>
    </row>
    <row r="27" spans="1:10" ht="27" x14ac:dyDescent="0.35">
      <c r="A27" s="10" t="s">
        <v>200</v>
      </c>
      <c r="B27" s="10" t="s">
        <v>206</v>
      </c>
      <c r="C27" s="5" t="s">
        <v>211</v>
      </c>
      <c r="D27" s="5" t="s">
        <v>216</v>
      </c>
      <c r="E27" s="5" t="s">
        <v>218</v>
      </c>
      <c r="F27" s="15">
        <v>45200</v>
      </c>
      <c r="G27" s="15">
        <v>45382</v>
      </c>
      <c r="H27" s="57">
        <v>150000</v>
      </c>
      <c r="I27" s="57">
        <v>150000</v>
      </c>
      <c r="J27" s="10" t="s">
        <v>226</v>
      </c>
    </row>
    <row r="28" spans="1:10" ht="27" x14ac:dyDescent="0.35">
      <c r="A28" s="10" t="s">
        <v>201</v>
      </c>
      <c r="B28" s="10" t="s">
        <v>206</v>
      </c>
      <c r="C28" s="5" t="s">
        <v>211</v>
      </c>
      <c r="D28" s="5" t="s">
        <v>216</v>
      </c>
      <c r="E28" s="5" t="s">
        <v>219</v>
      </c>
      <c r="F28" s="15">
        <v>45200</v>
      </c>
      <c r="G28" s="15">
        <v>45382</v>
      </c>
      <c r="H28" s="57">
        <v>150000</v>
      </c>
      <c r="I28" s="57">
        <v>150000</v>
      </c>
      <c r="J28" s="10" t="s">
        <v>226</v>
      </c>
    </row>
    <row r="29" spans="1:10" ht="40.5" x14ac:dyDescent="0.35">
      <c r="A29" s="10" t="s">
        <v>202</v>
      </c>
      <c r="B29" s="5" t="s">
        <v>207</v>
      </c>
      <c r="C29" s="5" t="s">
        <v>212</v>
      </c>
      <c r="D29" s="5" t="s">
        <v>150</v>
      </c>
      <c r="E29" s="5" t="s">
        <v>220</v>
      </c>
      <c r="F29" s="15">
        <v>45017</v>
      </c>
      <c r="G29" s="15">
        <v>45382</v>
      </c>
      <c r="H29" s="6">
        <v>5000</v>
      </c>
      <c r="I29" s="6">
        <v>5000</v>
      </c>
      <c r="J29" s="24" t="s">
        <v>238</v>
      </c>
    </row>
    <row r="30" spans="1:10" ht="27" x14ac:dyDescent="0.35">
      <c r="A30" s="10" t="s">
        <v>203</v>
      </c>
      <c r="B30" s="58" t="s">
        <v>237</v>
      </c>
      <c r="C30" s="5" t="s">
        <v>213</v>
      </c>
      <c r="D30" s="5" t="s">
        <v>84</v>
      </c>
      <c r="E30" s="5" t="s">
        <v>221</v>
      </c>
      <c r="F30" s="10" t="s">
        <v>33</v>
      </c>
      <c r="G30" s="10"/>
      <c r="H30" s="6" t="s">
        <v>33</v>
      </c>
      <c r="I30" s="6"/>
      <c r="J30" s="5" t="s">
        <v>227</v>
      </c>
    </row>
    <row r="31" spans="1:10" ht="27" x14ac:dyDescent="0.35">
      <c r="A31" s="10" t="s">
        <v>204</v>
      </c>
      <c r="B31" s="62" t="s">
        <v>209</v>
      </c>
      <c r="C31" s="5" t="s">
        <v>32</v>
      </c>
      <c r="D31" s="5" t="s">
        <v>84</v>
      </c>
      <c r="E31" s="5" t="s">
        <v>222</v>
      </c>
      <c r="F31" s="15">
        <v>45292</v>
      </c>
      <c r="G31" s="15">
        <v>45657</v>
      </c>
      <c r="H31" s="6">
        <v>5317.46</v>
      </c>
      <c r="I31" s="6">
        <f>H31*20%+H31</f>
        <v>6380.9520000000002</v>
      </c>
      <c r="J31" s="5" t="s">
        <v>228</v>
      </c>
    </row>
    <row r="32" spans="1:10" ht="27" x14ac:dyDescent="0.35">
      <c r="A32" s="60" t="s">
        <v>240</v>
      </c>
      <c r="B32" s="64" t="s">
        <v>247</v>
      </c>
      <c r="C32" s="59" t="s">
        <v>210</v>
      </c>
      <c r="D32" s="47" t="s">
        <v>84</v>
      </c>
      <c r="E32" s="59" t="s">
        <v>219</v>
      </c>
      <c r="F32" s="60" t="s">
        <v>33</v>
      </c>
      <c r="G32" s="60" t="s">
        <v>33</v>
      </c>
      <c r="H32" s="65">
        <v>26458</v>
      </c>
      <c r="I32" s="65">
        <v>80400</v>
      </c>
      <c r="J32" s="59" t="s">
        <v>33</v>
      </c>
    </row>
    <row r="33" spans="1:10" ht="40.5" x14ac:dyDescent="0.35">
      <c r="A33" s="66" t="s">
        <v>241</v>
      </c>
      <c r="B33" s="62" t="s">
        <v>514</v>
      </c>
      <c r="C33" s="59" t="s">
        <v>32</v>
      </c>
      <c r="D33" s="59" t="s">
        <v>253</v>
      </c>
      <c r="E33" s="59" t="s">
        <v>255</v>
      </c>
      <c r="F33" s="67">
        <v>45253</v>
      </c>
      <c r="G33" s="67">
        <v>45619</v>
      </c>
      <c r="H33" s="68">
        <v>76000</v>
      </c>
      <c r="I33" s="68">
        <v>91200</v>
      </c>
      <c r="J33" s="59" t="s">
        <v>263</v>
      </c>
    </row>
    <row r="34" spans="1:10" x14ac:dyDescent="0.35">
      <c r="A34" s="66" t="s">
        <v>242</v>
      </c>
      <c r="B34" s="58" t="s">
        <v>515</v>
      </c>
      <c r="C34" s="59" t="s">
        <v>239</v>
      </c>
      <c r="D34" s="47" t="s">
        <v>84</v>
      </c>
      <c r="E34" s="59" t="s">
        <v>256</v>
      </c>
      <c r="F34" s="67">
        <v>44866</v>
      </c>
      <c r="G34" s="67">
        <v>45230</v>
      </c>
      <c r="H34" s="68">
        <v>26458</v>
      </c>
      <c r="I34" s="60" t="s">
        <v>262</v>
      </c>
      <c r="J34" s="59" t="s">
        <v>263</v>
      </c>
    </row>
    <row r="35" spans="1:10" ht="40.5" x14ac:dyDescent="0.35">
      <c r="A35" s="49" t="s">
        <v>243</v>
      </c>
      <c r="B35" s="69" t="s">
        <v>248</v>
      </c>
      <c r="C35" s="47" t="s">
        <v>251</v>
      </c>
      <c r="D35" s="47" t="s">
        <v>150</v>
      </c>
      <c r="E35" s="47" t="s">
        <v>162</v>
      </c>
      <c r="F35" s="70">
        <v>45065</v>
      </c>
      <c r="G35" s="70">
        <v>45657</v>
      </c>
      <c r="H35" s="71">
        <v>17000</v>
      </c>
      <c r="I35" s="71">
        <v>17000</v>
      </c>
      <c r="J35" s="72" t="s">
        <v>264</v>
      </c>
    </row>
    <row r="36" spans="1:10" ht="27" x14ac:dyDescent="0.35">
      <c r="A36" s="10" t="s">
        <v>244</v>
      </c>
      <c r="B36" s="5" t="s">
        <v>360</v>
      </c>
      <c r="C36" s="5" t="s">
        <v>210</v>
      </c>
      <c r="D36" s="5" t="s">
        <v>254</v>
      </c>
      <c r="E36" s="5" t="s">
        <v>257</v>
      </c>
      <c r="F36" s="15" t="s">
        <v>260</v>
      </c>
      <c r="G36" s="15" t="s">
        <v>261</v>
      </c>
      <c r="H36" s="73">
        <v>42500</v>
      </c>
      <c r="I36" s="73">
        <v>42500</v>
      </c>
      <c r="J36" s="74" t="s">
        <v>265</v>
      </c>
    </row>
    <row r="37" spans="1:10" x14ac:dyDescent="0.35">
      <c r="A37" s="75" t="s">
        <v>245</v>
      </c>
      <c r="B37" s="76" t="s">
        <v>249</v>
      </c>
      <c r="C37" s="76" t="s">
        <v>252</v>
      </c>
      <c r="D37" s="76" t="s">
        <v>84</v>
      </c>
      <c r="E37" s="76" t="s">
        <v>258</v>
      </c>
      <c r="F37" s="77">
        <v>45292</v>
      </c>
      <c r="G37" s="77">
        <v>45657</v>
      </c>
      <c r="H37" s="78">
        <v>43333</v>
      </c>
      <c r="I37" s="78">
        <v>43333</v>
      </c>
      <c r="J37" s="76" t="s">
        <v>263</v>
      </c>
    </row>
    <row r="38" spans="1:10" ht="27" x14ac:dyDescent="0.35">
      <c r="A38" s="60" t="s">
        <v>246</v>
      </c>
      <c r="B38" s="76" t="s">
        <v>250</v>
      </c>
      <c r="C38" s="59" t="s">
        <v>516</v>
      </c>
      <c r="D38" s="76" t="s">
        <v>84</v>
      </c>
      <c r="E38" s="59" t="s">
        <v>259</v>
      </c>
      <c r="F38" s="67">
        <v>45017</v>
      </c>
      <c r="G38" s="67">
        <v>45381</v>
      </c>
      <c r="H38" s="65">
        <v>5500</v>
      </c>
      <c r="I38" s="65">
        <v>6600</v>
      </c>
      <c r="J38" s="74" t="s">
        <v>266</v>
      </c>
    </row>
    <row r="39" spans="1:10" ht="27" x14ac:dyDescent="0.25">
      <c r="A39" s="80" t="s">
        <v>267</v>
      </c>
      <c r="B39" s="81" t="s">
        <v>364</v>
      </c>
      <c r="C39" s="82" t="s">
        <v>268</v>
      </c>
      <c r="D39" s="81" t="s">
        <v>84</v>
      </c>
      <c r="E39" s="82" t="s">
        <v>269</v>
      </c>
      <c r="F39" s="67">
        <v>45323</v>
      </c>
      <c r="G39" s="67">
        <v>46054</v>
      </c>
      <c r="H39" s="65">
        <v>25000</v>
      </c>
      <c r="I39" s="65">
        <v>25000</v>
      </c>
      <c r="J39" s="83" t="s">
        <v>270</v>
      </c>
    </row>
    <row r="40" spans="1:10" ht="27" x14ac:dyDescent="0.25">
      <c r="A40" s="84" t="s">
        <v>272</v>
      </c>
      <c r="B40" s="85" t="s">
        <v>279</v>
      </c>
      <c r="C40" s="85" t="s">
        <v>301</v>
      </c>
      <c r="D40" s="85" t="s">
        <v>84</v>
      </c>
      <c r="E40" s="85" t="s">
        <v>289</v>
      </c>
      <c r="F40" s="92" t="s">
        <v>290</v>
      </c>
      <c r="G40" s="107" t="s">
        <v>291</v>
      </c>
      <c r="H40" s="26">
        <v>2376480</v>
      </c>
      <c r="I40" s="26">
        <f>SUM(H40/100*120)</f>
        <v>2851776</v>
      </c>
      <c r="J40" s="85" t="s">
        <v>302</v>
      </c>
    </row>
    <row r="41" spans="1:10" ht="27" x14ac:dyDescent="0.25">
      <c r="A41" s="84" t="s">
        <v>273</v>
      </c>
      <c r="B41" s="85" t="s">
        <v>280</v>
      </c>
      <c r="C41" s="85" t="s">
        <v>301</v>
      </c>
      <c r="D41" s="85" t="s">
        <v>84</v>
      </c>
      <c r="E41" s="85" t="s">
        <v>88</v>
      </c>
      <c r="F41" s="92" t="s">
        <v>292</v>
      </c>
      <c r="G41" s="107" t="s">
        <v>293</v>
      </c>
      <c r="H41" s="26">
        <v>2437600</v>
      </c>
      <c r="I41" s="26">
        <f t="shared" ref="I41:I46" si="0">SUM(H41/100*120)</f>
        <v>2925120</v>
      </c>
      <c r="J41" s="85" t="s">
        <v>302</v>
      </c>
    </row>
    <row r="42" spans="1:10" ht="27" x14ac:dyDescent="0.25">
      <c r="A42" s="84" t="s">
        <v>274</v>
      </c>
      <c r="B42" s="85" t="s">
        <v>281</v>
      </c>
      <c r="C42" s="85" t="s">
        <v>301</v>
      </c>
      <c r="D42" s="85" t="s">
        <v>84</v>
      </c>
      <c r="E42" s="85" t="s">
        <v>286</v>
      </c>
      <c r="F42" s="108" t="s">
        <v>292</v>
      </c>
      <c r="G42" s="109" t="s">
        <v>293</v>
      </c>
      <c r="H42" s="26">
        <v>634860</v>
      </c>
      <c r="I42" s="26">
        <f t="shared" si="0"/>
        <v>761832</v>
      </c>
      <c r="J42" s="85" t="s">
        <v>302</v>
      </c>
    </row>
    <row r="43" spans="1:10" ht="27" x14ac:dyDescent="0.25">
      <c r="A43" s="84" t="s">
        <v>275</v>
      </c>
      <c r="B43" s="85" t="s">
        <v>282</v>
      </c>
      <c r="C43" s="85" t="s">
        <v>301</v>
      </c>
      <c r="D43" s="85" t="s">
        <v>84</v>
      </c>
      <c r="E43" s="85" t="s">
        <v>88</v>
      </c>
      <c r="F43" s="108" t="s">
        <v>294</v>
      </c>
      <c r="G43" s="109" t="s">
        <v>295</v>
      </c>
      <c r="H43" s="26">
        <v>255600</v>
      </c>
      <c r="I43" s="26">
        <f t="shared" si="0"/>
        <v>306720</v>
      </c>
      <c r="J43" s="85" t="s">
        <v>302</v>
      </c>
    </row>
    <row r="44" spans="1:10" x14ac:dyDescent="0.25">
      <c r="A44" s="84" t="s">
        <v>276</v>
      </c>
      <c r="B44" s="85" t="s">
        <v>283</v>
      </c>
      <c r="C44" s="85" t="s">
        <v>301</v>
      </c>
      <c r="D44" s="85" t="s">
        <v>84</v>
      </c>
      <c r="E44" s="85" t="s">
        <v>287</v>
      </c>
      <c r="F44" s="110" t="s">
        <v>296</v>
      </c>
      <c r="G44" s="111" t="s">
        <v>33</v>
      </c>
      <c r="H44" s="24" t="s">
        <v>33</v>
      </c>
      <c r="I44" s="26" t="s">
        <v>33</v>
      </c>
      <c r="J44" s="85" t="s">
        <v>302</v>
      </c>
    </row>
    <row r="45" spans="1:10" x14ac:dyDescent="0.25">
      <c r="A45" s="84" t="s">
        <v>277</v>
      </c>
      <c r="B45" s="85" t="s">
        <v>284</v>
      </c>
      <c r="C45" s="85" t="s">
        <v>301</v>
      </c>
      <c r="D45" s="85" t="s">
        <v>84</v>
      </c>
      <c r="E45" s="85" t="s">
        <v>288</v>
      </c>
      <c r="F45" s="92" t="s">
        <v>297</v>
      </c>
      <c r="G45" s="107" t="s">
        <v>298</v>
      </c>
      <c r="H45" s="26">
        <v>8892100</v>
      </c>
      <c r="I45" s="26">
        <f t="shared" si="0"/>
        <v>10670520</v>
      </c>
      <c r="J45" s="85" t="s">
        <v>302</v>
      </c>
    </row>
    <row r="46" spans="1:10" ht="27" x14ac:dyDescent="0.25">
      <c r="A46" s="84" t="s">
        <v>278</v>
      </c>
      <c r="B46" s="85" t="s">
        <v>285</v>
      </c>
      <c r="C46" s="85" t="s">
        <v>301</v>
      </c>
      <c r="D46" s="85" t="s">
        <v>84</v>
      </c>
      <c r="E46" s="85" t="s">
        <v>288</v>
      </c>
      <c r="F46" s="108" t="s">
        <v>299</v>
      </c>
      <c r="G46" s="109" t="s">
        <v>300</v>
      </c>
      <c r="H46" s="26">
        <v>1014980</v>
      </c>
      <c r="I46" s="97">
        <f t="shared" si="0"/>
        <v>1217976</v>
      </c>
      <c r="J46" s="85" t="s">
        <v>302</v>
      </c>
    </row>
    <row r="47" spans="1:10" ht="27" x14ac:dyDescent="0.25">
      <c r="A47" s="80" t="s">
        <v>303</v>
      </c>
      <c r="B47" s="82" t="s">
        <v>307</v>
      </c>
      <c r="C47" s="82" t="s">
        <v>311</v>
      </c>
      <c r="D47" s="82" t="s">
        <v>314</v>
      </c>
      <c r="E47" s="82" t="s">
        <v>317</v>
      </c>
      <c r="F47" s="60" t="s">
        <v>318</v>
      </c>
      <c r="G47" s="60" t="s">
        <v>319</v>
      </c>
      <c r="H47" s="105">
        <v>25200</v>
      </c>
      <c r="I47" s="106">
        <f>SUM(H47/100*120)</f>
        <v>30240</v>
      </c>
      <c r="J47" s="10"/>
    </row>
    <row r="48" spans="1:10" ht="40.5" x14ac:dyDescent="0.25">
      <c r="A48" s="84" t="s">
        <v>304</v>
      </c>
      <c r="B48" s="85" t="s">
        <v>308</v>
      </c>
      <c r="C48" s="85" t="s">
        <v>312</v>
      </c>
      <c r="D48" s="85" t="s">
        <v>84</v>
      </c>
      <c r="E48" s="85" t="s">
        <v>315</v>
      </c>
      <c r="F48" s="108" t="s">
        <v>320</v>
      </c>
      <c r="G48" s="109" t="s">
        <v>321</v>
      </c>
      <c r="H48" s="26">
        <v>9000</v>
      </c>
      <c r="I48" s="97">
        <v>9000</v>
      </c>
      <c r="J48" s="85" t="s">
        <v>302</v>
      </c>
    </row>
    <row r="49" spans="1:10" ht="40.5" x14ac:dyDescent="0.25">
      <c r="A49" s="84" t="s">
        <v>305</v>
      </c>
      <c r="B49" s="85" t="s">
        <v>309</v>
      </c>
      <c r="C49" s="85" t="s">
        <v>313</v>
      </c>
      <c r="D49" s="85" t="s">
        <v>84</v>
      </c>
      <c r="E49" s="85" t="s">
        <v>316</v>
      </c>
      <c r="F49" s="5" t="s">
        <v>322</v>
      </c>
      <c r="G49" s="108" t="s">
        <v>323</v>
      </c>
      <c r="H49" s="96">
        <v>40296</v>
      </c>
      <c r="I49" s="97">
        <v>40296</v>
      </c>
      <c r="J49" s="85" t="s">
        <v>302</v>
      </c>
    </row>
    <row r="50" spans="1:10" ht="40.5" x14ac:dyDescent="0.25">
      <c r="A50" s="84" t="s">
        <v>306</v>
      </c>
      <c r="B50" s="85" t="s">
        <v>310</v>
      </c>
      <c r="C50" s="85" t="s">
        <v>313</v>
      </c>
      <c r="D50" s="85" t="s">
        <v>84</v>
      </c>
      <c r="E50" s="85" t="s">
        <v>316</v>
      </c>
      <c r="F50" s="5" t="s">
        <v>324</v>
      </c>
      <c r="G50" s="108" t="s">
        <v>325</v>
      </c>
      <c r="H50" s="96">
        <v>38908</v>
      </c>
      <c r="I50" s="97">
        <v>38908</v>
      </c>
      <c r="J50" s="85" t="s">
        <v>302</v>
      </c>
    </row>
    <row r="51" spans="1:10" ht="27" x14ac:dyDescent="0.25">
      <c r="A51" s="80" t="s">
        <v>326</v>
      </c>
      <c r="B51" s="82" t="s">
        <v>333</v>
      </c>
      <c r="C51" s="82" t="s">
        <v>32</v>
      </c>
      <c r="D51" s="85" t="s">
        <v>84</v>
      </c>
      <c r="E51" s="82" t="s">
        <v>341</v>
      </c>
      <c r="F51" s="67">
        <v>45352</v>
      </c>
      <c r="G51" s="67">
        <v>45716</v>
      </c>
      <c r="H51" s="65">
        <v>6694.82</v>
      </c>
      <c r="I51" s="93">
        <v>8033.78</v>
      </c>
      <c r="J51" s="10" t="s">
        <v>347</v>
      </c>
    </row>
    <row r="52" spans="1:10" ht="27" x14ac:dyDescent="0.25">
      <c r="A52" s="84" t="s">
        <v>327</v>
      </c>
      <c r="B52" s="85" t="s">
        <v>334</v>
      </c>
      <c r="C52" s="85" t="s">
        <v>312</v>
      </c>
      <c r="D52" s="85" t="s">
        <v>84</v>
      </c>
      <c r="E52" s="85" t="s">
        <v>342</v>
      </c>
      <c r="F52" s="94">
        <v>45323</v>
      </c>
      <c r="G52" s="95">
        <v>45688</v>
      </c>
      <c r="H52" s="96">
        <v>7200</v>
      </c>
      <c r="I52" s="97">
        <v>7200</v>
      </c>
      <c r="J52" s="10" t="s">
        <v>347</v>
      </c>
    </row>
    <row r="53" spans="1:10" ht="40.5" x14ac:dyDescent="0.25">
      <c r="A53" s="87" t="s">
        <v>328</v>
      </c>
      <c r="B53" s="88" t="s">
        <v>335</v>
      </c>
      <c r="C53" s="88" t="s">
        <v>313</v>
      </c>
      <c r="D53" s="85" t="s">
        <v>84</v>
      </c>
      <c r="E53" s="88" t="s">
        <v>343</v>
      </c>
      <c r="F53" s="98">
        <v>45383</v>
      </c>
      <c r="G53" s="99">
        <v>45747</v>
      </c>
      <c r="H53" s="100">
        <v>23496</v>
      </c>
      <c r="I53" s="101">
        <v>23496</v>
      </c>
      <c r="J53" s="10"/>
    </row>
    <row r="54" spans="1:10" ht="27" x14ac:dyDescent="0.25">
      <c r="A54" s="80" t="s">
        <v>329</v>
      </c>
      <c r="B54" s="82" t="s">
        <v>517</v>
      </c>
      <c r="C54" s="82" t="s">
        <v>339</v>
      </c>
      <c r="D54" s="85" t="s">
        <v>84</v>
      </c>
      <c r="E54" s="82" t="s">
        <v>344</v>
      </c>
      <c r="F54" s="67">
        <v>45200</v>
      </c>
      <c r="G54" s="67">
        <v>45376</v>
      </c>
      <c r="H54" s="105">
        <v>110003.79</v>
      </c>
      <c r="I54" s="106">
        <v>132004.54999999999</v>
      </c>
      <c r="J54" s="10"/>
    </row>
    <row r="55" spans="1:10" x14ac:dyDescent="0.25">
      <c r="A55" s="80" t="s">
        <v>330</v>
      </c>
      <c r="B55" s="80" t="s">
        <v>336</v>
      </c>
      <c r="C55" s="82" t="s">
        <v>339</v>
      </c>
      <c r="D55" s="85" t="s">
        <v>84</v>
      </c>
      <c r="E55" s="82" t="s">
        <v>345</v>
      </c>
      <c r="F55" s="67">
        <v>45373</v>
      </c>
      <c r="G55" s="67">
        <v>45007</v>
      </c>
      <c r="H55" s="65">
        <v>10750</v>
      </c>
      <c r="I55" s="93">
        <v>12900</v>
      </c>
      <c r="J55" s="10"/>
    </row>
    <row r="56" spans="1:10" ht="27" x14ac:dyDescent="0.25">
      <c r="A56" s="80" t="s">
        <v>331</v>
      </c>
      <c r="B56" s="89" t="s">
        <v>337</v>
      </c>
      <c r="C56" s="89" t="s">
        <v>340</v>
      </c>
      <c r="D56" s="85" t="s">
        <v>84</v>
      </c>
      <c r="E56" s="89" t="s">
        <v>346</v>
      </c>
      <c r="F56" s="102">
        <v>45373</v>
      </c>
      <c r="G56" s="102">
        <v>45373</v>
      </c>
      <c r="H56" s="103">
        <v>22000</v>
      </c>
      <c r="I56" s="104">
        <v>26400</v>
      </c>
      <c r="J56" s="10" t="s">
        <v>347</v>
      </c>
    </row>
    <row r="57" spans="1:10" x14ac:dyDescent="0.25">
      <c r="A57" s="86" t="s">
        <v>332</v>
      </c>
      <c r="B57" s="80" t="s">
        <v>338</v>
      </c>
      <c r="C57" s="82" t="s">
        <v>339</v>
      </c>
      <c r="D57" s="85" t="s">
        <v>84</v>
      </c>
      <c r="E57" s="82" t="s">
        <v>359</v>
      </c>
      <c r="F57" s="102">
        <v>45376</v>
      </c>
      <c r="G57" s="102">
        <v>45373</v>
      </c>
      <c r="H57" s="65">
        <v>7500</v>
      </c>
      <c r="I57" s="93">
        <v>7500</v>
      </c>
      <c r="J57" s="10"/>
    </row>
    <row r="58" spans="1:10" ht="27" x14ac:dyDescent="0.35">
      <c r="A58" s="10" t="s">
        <v>368</v>
      </c>
      <c r="B58" s="5" t="s">
        <v>518</v>
      </c>
      <c r="C58" s="5" t="s">
        <v>399</v>
      </c>
      <c r="D58" s="5" t="s">
        <v>404</v>
      </c>
      <c r="E58" s="114" t="s">
        <v>390</v>
      </c>
      <c r="F58" s="15">
        <v>45279</v>
      </c>
      <c r="G58" s="15">
        <v>45279</v>
      </c>
      <c r="H58" s="26">
        <v>15371.72</v>
      </c>
      <c r="I58" s="6">
        <v>15371.72</v>
      </c>
      <c r="J58" s="5" t="s">
        <v>440</v>
      </c>
    </row>
    <row r="59" spans="1:10" ht="40.5" x14ac:dyDescent="0.35">
      <c r="A59" s="10" t="s">
        <v>369</v>
      </c>
      <c r="B59" s="5" t="s">
        <v>379</v>
      </c>
      <c r="C59" s="5" t="s">
        <v>519</v>
      </c>
      <c r="D59" s="5" t="s">
        <v>405</v>
      </c>
      <c r="E59" s="114" t="s">
        <v>391</v>
      </c>
      <c r="F59" s="15">
        <v>45383</v>
      </c>
      <c r="G59" s="15">
        <v>45747</v>
      </c>
      <c r="H59" s="26">
        <v>10397.66</v>
      </c>
      <c r="I59" s="6">
        <v>10397.66</v>
      </c>
      <c r="J59" s="5" t="s">
        <v>441</v>
      </c>
    </row>
    <row r="60" spans="1:10" ht="27" x14ac:dyDescent="0.35">
      <c r="A60" s="10" t="s">
        <v>370</v>
      </c>
      <c r="B60" s="5" t="s">
        <v>520</v>
      </c>
      <c r="C60" s="5" t="s">
        <v>29</v>
      </c>
      <c r="D60" s="5" t="s">
        <v>405</v>
      </c>
      <c r="E60" s="114" t="s">
        <v>392</v>
      </c>
      <c r="F60" s="15">
        <v>45383</v>
      </c>
      <c r="G60" s="15">
        <v>46477</v>
      </c>
      <c r="H60" s="26">
        <v>56726.14</v>
      </c>
      <c r="I60" s="6">
        <v>226904.56</v>
      </c>
      <c r="J60" s="5" t="s">
        <v>442</v>
      </c>
    </row>
    <row r="61" spans="1:10" ht="27" x14ac:dyDescent="0.35">
      <c r="A61" s="189" t="s">
        <v>371</v>
      </c>
      <c r="B61" s="5" t="s">
        <v>380</v>
      </c>
      <c r="C61" s="5" t="s">
        <v>29</v>
      </c>
      <c r="D61" s="5" t="s">
        <v>405</v>
      </c>
      <c r="E61" s="114" t="s">
        <v>149</v>
      </c>
      <c r="F61" s="15">
        <v>45383</v>
      </c>
      <c r="G61" s="15">
        <v>46477</v>
      </c>
      <c r="H61" s="26">
        <v>10816</v>
      </c>
      <c r="I61" s="26">
        <v>10816</v>
      </c>
      <c r="J61" s="5" t="s">
        <v>442</v>
      </c>
    </row>
    <row r="62" spans="1:10" ht="27" x14ac:dyDescent="0.35">
      <c r="A62" s="190"/>
      <c r="B62" s="5" t="s">
        <v>381</v>
      </c>
      <c r="C62" s="5" t="s">
        <v>29</v>
      </c>
      <c r="D62" s="5" t="s">
        <v>405</v>
      </c>
      <c r="E62" s="114" t="s">
        <v>393</v>
      </c>
      <c r="F62" s="15">
        <v>45383</v>
      </c>
      <c r="G62" s="15">
        <v>46477</v>
      </c>
      <c r="H62" s="26">
        <v>11714.56</v>
      </c>
      <c r="I62" s="26">
        <v>11714.56</v>
      </c>
      <c r="J62" s="5" t="s">
        <v>442</v>
      </c>
    </row>
    <row r="63" spans="1:10" ht="27" x14ac:dyDescent="0.35">
      <c r="A63" s="190"/>
      <c r="B63" s="5" t="s">
        <v>382</v>
      </c>
      <c r="C63" s="5" t="s">
        <v>29</v>
      </c>
      <c r="D63" s="5" t="s">
        <v>405</v>
      </c>
      <c r="E63" s="114" t="s">
        <v>394</v>
      </c>
      <c r="F63" s="15">
        <v>45383</v>
      </c>
      <c r="G63" s="15">
        <v>46477</v>
      </c>
      <c r="H63" s="26">
        <v>3244.8</v>
      </c>
      <c r="I63" s="26">
        <v>3244.8</v>
      </c>
      <c r="J63" s="5" t="s">
        <v>442</v>
      </c>
    </row>
    <row r="64" spans="1:10" ht="27" x14ac:dyDescent="0.35">
      <c r="A64" s="190"/>
      <c r="B64" s="5" t="s">
        <v>383</v>
      </c>
      <c r="C64" s="5" t="s">
        <v>29</v>
      </c>
      <c r="D64" s="5" t="s">
        <v>405</v>
      </c>
      <c r="E64" s="114" t="s">
        <v>316</v>
      </c>
      <c r="F64" s="15">
        <v>45383</v>
      </c>
      <c r="G64" s="15">
        <v>46477</v>
      </c>
      <c r="H64" s="26">
        <v>3244.8</v>
      </c>
      <c r="I64" s="26">
        <v>3244.8</v>
      </c>
      <c r="J64" s="5" t="s">
        <v>442</v>
      </c>
    </row>
    <row r="65" spans="1:10" ht="27" x14ac:dyDescent="0.35">
      <c r="A65" s="191"/>
      <c r="B65" s="5" t="s">
        <v>384</v>
      </c>
      <c r="C65" s="5" t="s">
        <v>29</v>
      </c>
      <c r="D65" s="5" t="s">
        <v>405</v>
      </c>
      <c r="E65" s="114" t="s">
        <v>394</v>
      </c>
      <c r="F65" s="15">
        <v>45383</v>
      </c>
      <c r="G65" s="15">
        <v>46477</v>
      </c>
      <c r="H65" s="26">
        <v>4451.2</v>
      </c>
      <c r="I65" s="26">
        <v>4451.2</v>
      </c>
      <c r="J65" s="5" t="s">
        <v>442</v>
      </c>
    </row>
    <row r="66" spans="1:10" ht="27" x14ac:dyDescent="0.35">
      <c r="A66" s="10" t="s">
        <v>372</v>
      </c>
      <c r="B66" s="5" t="s">
        <v>385</v>
      </c>
      <c r="C66" s="5" t="s">
        <v>400</v>
      </c>
      <c r="D66" s="5" t="s">
        <v>404</v>
      </c>
      <c r="E66" s="114" t="s">
        <v>395</v>
      </c>
      <c r="F66" s="15">
        <v>45383</v>
      </c>
      <c r="G66" s="15">
        <v>45747</v>
      </c>
      <c r="H66" s="26">
        <v>16720</v>
      </c>
      <c r="I66" s="26">
        <v>16720</v>
      </c>
      <c r="J66" s="5" t="s">
        <v>441</v>
      </c>
    </row>
    <row r="67" spans="1:10" ht="40.5" x14ac:dyDescent="0.35">
      <c r="A67" s="10" t="s">
        <v>373</v>
      </c>
      <c r="B67" s="5" t="s">
        <v>386</v>
      </c>
      <c r="C67" s="5" t="s">
        <v>401</v>
      </c>
      <c r="D67" s="5" t="s">
        <v>406</v>
      </c>
      <c r="E67" s="114" t="s">
        <v>396</v>
      </c>
      <c r="F67" s="15">
        <v>45413</v>
      </c>
      <c r="G67" s="15">
        <v>45777</v>
      </c>
      <c r="H67" s="26">
        <v>16000</v>
      </c>
      <c r="I67" s="6">
        <v>19200</v>
      </c>
      <c r="J67" s="5" t="s">
        <v>443</v>
      </c>
    </row>
    <row r="68" spans="1:10" ht="27" x14ac:dyDescent="0.35">
      <c r="A68" s="10" t="s">
        <v>374</v>
      </c>
      <c r="B68" s="5" t="s">
        <v>129</v>
      </c>
      <c r="C68" s="5" t="s">
        <v>130</v>
      </c>
      <c r="D68" s="5" t="s">
        <v>84</v>
      </c>
      <c r="E68" s="114" t="s">
        <v>131</v>
      </c>
      <c r="F68" s="15">
        <v>45383</v>
      </c>
      <c r="G68" s="15">
        <v>45747</v>
      </c>
      <c r="H68" s="73">
        <v>62111</v>
      </c>
      <c r="I68" s="73">
        <v>62111</v>
      </c>
      <c r="J68" s="5" t="s">
        <v>443</v>
      </c>
    </row>
    <row r="69" spans="1:10" ht="40.5" x14ac:dyDescent="0.35">
      <c r="A69" s="10" t="s">
        <v>375</v>
      </c>
      <c r="B69" s="5" t="s">
        <v>387</v>
      </c>
      <c r="C69" s="5" t="s">
        <v>63</v>
      </c>
      <c r="D69" s="5" t="s">
        <v>64</v>
      </c>
      <c r="E69" s="114" t="s">
        <v>65</v>
      </c>
      <c r="F69" s="15">
        <v>45354</v>
      </c>
      <c r="G69" s="15">
        <v>45720</v>
      </c>
      <c r="H69" s="73">
        <v>10000</v>
      </c>
      <c r="I69" s="26">
        <v>12000</v>
      </c>
      <c r="J69" s="5" t="s">
        <v>444</v>
      </c>
    </row>
    <row r="70" spans="1:10" ht="27" x14ac:dyDescent="0.35">
      <c r="A70" s="10" t="s">
        <v>376</v>
      </c>
      <c r="B70" s="5" t="s">
        <v>521</v>
      </c>
      <c r="C70" s="5" t="s">
        <v>402</v>
      </c>
      <c r="D70" s="5" t="s">
        <v>407</v>
      </c>
      <c r="E70" s="114" t="s">
        <v>397</v>
      </c>
      <c r="F70" s="15">
        <v>44609</v>
      </c>
      <c r="G70" s="15">
        <v>45747</v>
      </c>
      <c r="H70" s="6">
        <v>5100</v>
      </c>
      <c r="I70" s="6">
        <v>5100</v>
      </c>
      <c r="J70" s="5"/>
    </row>
    <row r="71" spans="1:10" x14ac:dyDescent="0.35">
      <c r="A71" s="10" t="s">
        <v>377</v>
      </c>
      <c r="B71" s="115" t="s">
        <v>388</v>
      </c>
      <c r="C71" s="5" t="s">
        <v>32</v>
      </c>
      <c r="D71" s="5" t="s">
        <v>405</v>
      </c>
      <c r="E71" s="115" t="s">
        <v>398</v>
      </c>
      <c r="F71" s="15">
        <v>45383</v>
      </c>
      <c r="G71" s="15">
        <v>45748</v>
      </c>
      <c r="H71" s="6"/>
      <c r="I71" s="6"/>
      <c r="J71" s="5" t="s">
        <v>443</v>
      </c>
    </row>
    <row r="72" spans="1:10" ht="27" x14ac:dyDescent="0.35">
      <c r="A72" s="10" t="s">
        <v>378</v>
      </c>
      <c r="B72" s="10" t="s">
        <v>389</v>
      </c>
      <c r="C72" s="5" t="s">
        <v>403</v>
      </c>
      <c r="D72" s="5" t="s">
        <v>408</v>
      </c>
      <c r="E72" s="114" t="s">
        <v>255</v>
      </c>
      <c r="F72" s="15" t="s">
        <v>33</v>
      </c>
      <c r="G72" s="15" t="s">
        <v>33</v>
      </c>
      <c r="H72" s="73">
        <v>60000</v>
      </c>
      <c r="I72" s="73">
        <v>60000</v>
      </c>
      <c r="J72" s="5" t="s">
        <v>445</v>
      </c>
    </row>
    <row r="73" spans="1:10" ht="40.5" x14ac:dyDescent="0.35">
      <c r="A73" s="10" t="s">
        <v>413</v>
      </c>
      <c r="B73" s="5" t="s">
        <v>420</v>
      </c>
      <c r="C73" s="5" t="s">
        <v>425</v>
      </c>
      <c r="D73" s="5" t="s">
        <v>406</v>
      </c>
      <c r="E73" s="5" t="s">
        <v>433</v>
      </c>
      <c r="F73" s="15">
        <v>43556</v>
      </c>
      <c r="G73" s="15">
        <v>45839</v>
      </c>
      <c r="H73" s="73">
        <v>13980</v>
      </c>
      <c r="I73" s="73">
        <v>13980</v>
      </c>
      <c r="J73" s="5" t="s">
        <v>446</v>
      </c>
    </row>
    <row r="74" spans="1:10" ht="27" x14ac:dyDescent="0.35">
      <c r="A74" s="10" t="s">
        <v>414</v>
      </c>
      <c r="B74" s="5" t="s">
        <v>421</v>
      </c>
      <c r="C74" s="5" t="s">
        <v>426</v>
      </c>
      <c r="D74" s="5" t="s">
        <v>522</v>
      </c>
      <c r="E74" s="5" t="s">
        <v>434</v>
      </c>
      <c r="F74" s="15" t="s">
        <v>411</v>
      </c>
      <c r="G74" s="15">
        <v>45617</v>
      </c>
      <c r="H74" s="26">
        <v>5000</v>
      </c>
      <c r="I74" s="26">
        <v>6000</v>
      </c>
      <c r="J74" s="5" t="s">
        <v>447</v>
      </c>
    </row>
    <row r="75" spans="1:10" ht="27" x14ac:dyDescent="0.35">
      <c r="A75" s="10" t="s">
        <v>415</v>
      </c>
      <c r="B75" s="5" t="s">
        <v>422</v>
      </c>
      <c r="C75" s="5" t="s">
        <v>427</v>
      </c>
      <c r="D75" s="5" t="s">
        <v>522</v>
      </c>
      <c r="E75" s="5" t="s">
        <v>359</v>
      </c>
      <c r="F75" s="15">
        <v>45478</v>
      </c>
      <c r="G75" s="15">
        <v>45842</v>
      </c>
      <c r="H75" s="10" t="s">
        <v>439</v>
      </c>
      <c r="I75" s="26">
        <v>27995.34</v>
      </c>
      <c r="J75" s="5" t="s">
        <v>443</v>
      </c>
    </row>
    <row r="76" spans="1:10" ht="27" x14ac:dyDescent="0.35">
      <c r="A76" s="10" t="s">
        <v>416</v>
      </c>
      <c r="B76" s="5" t="s">
        <v>423</v>
      </c>
      <c r="C76" s="5" t="s">
        <v>428</v>
      </c>
      <c r="D76" s="5" t="s">
        <v>431</v>
      </c>
      <c r="E76" s="5" t="s">
        <v>435</v>
      </c>
      <c r="F76" s="15">
        <v>45484</v>
      </c>
      <c r="G76" s="15">
        <v>45484</v>
      </c>
      <c r="H76" s="26">
        <v>10250</v>
      </c>
      <c r="I76" s="26">
        <v>12300</v>
      </c>
      <c r="J76" s="5" t="s">
        <v>443</v>
      </c>
    </row>
    <row r="77" spans="1:10" ht="27" x14ac:dyDescent="0.35">
      <c r="A77" s="10" t="s">
        <v>417</v>
      </c>
      <c r="B77" s="47" t="s">
        <v>523</v>
      </c>
      <c r="C77" s="5" t="s">
        <v>428</v>
      </c>
      <c r="D77" s="5" t="s">
        <v>522</v>
      </c>
      <c r="E77" s="5" t="s">
        <v>436</v>
      </c>
      <c r="F77" s="15">
        <v>45490</v>
      </c>
      <c r="G77" s="10" t="s">
        <v>412</v>
      </c>
      <c r="H77" s="26">
        <v>7552</v>
      </c>
      <c r="I77" s="26">
        <v>9062.4</v>
      </c>
      <c r="J77" s="5" t="s">
        <v>447</v>
      </c>
    </row>
    <row r="78" spans="1:10" ht="27" x14ac:dyDescent="0.35">
      <c r="A78" s="10" t="s">
        <v>418</v>
      </c>
      <c r="B78" s="5" t="s">
        <v>424</v>
      </c>
      <c r="C78" s="5" t="s">
        <v>429</v>
      </c>
      <c r="D78" s="116" t="s">
        <v>522</v>
      </c>
      <c r="E78" s="5" t="s">
        <v>437</v>
      </c>
      <c r="F78" s="15">
        <v>45551</v>
      </c>
      <c r="G78" s="15">
        <v>45915</v>
      </c>
      <c r="H78" s="26">
        <v>5075</v>
      </c>
      <c r="I78" s="26">
        <v>6090</v>
      </c>
      <c r="J78" s="5" t="s">
        <v>441</v>
      </c>
    </row>
    <row r="79" spans="1:10" ht="40.5" x14ac:dyDescent="0.35">
      <c r="A79" s="10" t="s">
        <v>419</v>
      </c>
      <c r="B79" s="10" t="s">
        <v>112</v>
      </c>
      <c r="C79" s="10" t="s">
        <v>430</v>
      </c>
      <c r="D79" s="5" t="s">
        <v>432</v>
      </c>
      <c r="E79" s="5" t="s">
        <v>438</v>
      </c>
      <c r="F79" s="15">
        <v>45383</v>
      </c>
      <c r="G79" s="15">
        <v>45747</v>
      </c>
      <c r="H79" s="6">
        <v>6632.5</v>
      </c>
      <c r="I79" s="6">
        <v>7959</v>
      </c>
      <c r="J79" s="5" t="s">
        <v>448</v>
      </c>
    </row>
    <row r="80" spans="1:10" ht="81" x14ac:dyDescent="0.35">
      <c r="A80" s="10" t="s">
        <v>458</v>
      </c>
      <c r="B80" s="5" t="s">
        <v>463</v>
      </c>
      <c r="C80" s="10" t="s">
        <v>466</v>
      </c>
      <c r="D80" s="129" t="s">
        <v>472</v>
      </c>
      <c r="E80" s="5" t="s">
        <v>126</v>
      </c>
      <c r="F80" s="15">
        <v>45170</v>
      </c>
      <c r="G80" s="15">
        <v>45901</v>
      </c>
      <c r="H80" s="6">
        <v>9000</v>
      </c>
      <c r="I80" s="123"/>
      <c r="J80" s="5" t="s">
        <v>476</v>
      </c>
    </row>
    <row r="81" spans="1:10" ht="40.5" x14ac:dyDescent="0.35">
      <c r="A81" s="10" t="s">
        <v>459</v>
      </c>
      <c r="B81" s="128" t="s">
        <v>524</v>
      </c>
      <c r="C81" s="131" t="s">
        <v>454</v>
      </c>
      <c r="D81" s="116" t="s">
        <v>522</v>
      </c>
      <c r="E81" s="131" t="s">
        <v>455</v>
      </c>
      <c r="F81" s="149">
        <v>45525</v>
      </c>
      <c r="G81" s="149">
        <v>45554</v>
      </c>
      <c r="H81" s="150">
        <v>5701.08</v>
      </c>
      <c r="I81" s="123">
        <v>6841.3</v>
      </c>
      <c r="J81" s="47" t="s">
        <v>447</v>
      </c>
    </row>
    <row r="82" spans="1:10" ht="27" x14ac:dyDescent="0.35">
      <c r="A82" s="10" t="s">
        <v>460</v>
      </c>
      <c r="B82" s="5" t="s">
        <v>464</v>
      </c>
      <c r="C82" s="10" t="s">
        <v>467</v>
      </c>
      <c r="D82" s="10" t="s">
        <v>473</v>
      </c>
      <c r="E82" s="10" t="s">
        <v>126</v>
      </c>
      <c r="F82" s="15">
        <v>45170</v>
      </c>
      <c r="G82" s="15">
        <v>45901</v>
      </c>
      <c r="H82" s="6">
        <v>11000</v>
      </c>
      <c r="I82" s="6">
        <v>11000</v>
      </c>
      <c r="J82" s="5" t="s">
        <v>477</v>
      </c>
    </row>
    <row r="83" spans="1:10" ht="40.5" x14ac:dyDescent="0.35">
      <c r="A83" s="10" t="s">
        <v>461</v>
      </c>
      <c r="B83" s="5" t="s">
        <v>465</v>
      </c>
      <c r="C83" s="5" t="s">
        <v>468</v>
      </c>
      <c r="D83" s="5" t="s">
        <v>474</v>
      </c>
      <c r="E83" s="5" t="s">
        <v>470</v>
      </c>
      <c r="F83" s="15">
        <v>45628</v>
      </c>
      <c r="G83" s="15">
        <v>45992</v>
      </c>
      <c r="H83" s="6">
        <v>45765</v>
      </c>
      <c r="I83" s="6"/>
      <c r="J83" s="5" t="s">
        <v>447</v>
      </c>
    </row>
    <row r="84" spans="1:10" ht="40.5" x14ac:dyDescent="0.35">
      <c r="A84" s="10" t="s">
        <v>462</v>
      </c>
      <c r="B84" s="5" t="s">
        <v>525</v>
      </c>
      <c r="C84" s="5" t="s">
        <v>469</v>
      </c>
      <c r="D84" s="5" t="s">
        <v>475</v>
      </c>
      <c r="E84" s="5" t="s">
        <v>471</v>
      </c>
      <c r="F84" s="15">
        <v>45590</v>
      </c>
      <c r="G84" s="15">
        <v>45954</v>
      </c>
      <c r="H84" s="6">
        <v>5357</v>
      </c>
      <c r="I84" s="6">
        <v>6428.4</v>
      </c>
      <c r="J84" s="5" t="s">
        <v>478</v>
      </c>
    </row>
    <row r="85" spans="1:10" ht="40.5" x14ac:dyDescent="0.35">
      <c r="A85" s="151" t="s">
        <v>490</v>
      </c>
      <c r="B85" s="43" t="s">
        <v>496</v>
      </c>
      <c r="C85" s="42" t="s">
        <v>501</v>
      </c>
      <c r="D85" s="42" t="s">
        <v>528</v>
      </c>
      <c r="E85" s="42" t="s">
        <v>344</v>
      </c>
      <c r="F85" s="44">
        <v>45540</v>
      </c>
      <c r="G85" s="44">
        <v>45540</v>
      </c>
      <c r="H85" s="46">
        <v>14520.78</v>
      </c>
      <c r="I85" s="46">
        <v>17424.939999999999</v>
      </c>
      <c r="J85" s="42" t="s">
        <v>510</v>
      </c>
    </row>
    <row r="86" spans="1:10" ht="27" x14ac:dyDescent="0.35">
      <c r="A86" s="24" t="s">
        <v>491</v>
      </c>
      <c r="B86" s="10" t="s">
        <v>497</v>
      </c>
      <c r="C86" s="5" t="s">
        <v>428</v>
      </c>
      <c r="D86" s="5" t="s">
        <v>526</v>
      </c>
      <c r="E86" s="5" t="s">
        <v>505</v>
      </c>
      <c r="F86" s="15">
        <v>45478</v>
      </c>
      <c r="G86" s="15">
        <v>45842</v>
      </c>
      <c r="H86" s="6">
        <v>9600</v>
      </c>
      <c r="I86" s="6">
        <v>11520</v>
      </c>
      <c r="J86" s="5" t="s">
        <v>443</v>
      </c>
    </row>
    <row r="87" spans="1:10" ht="27" x14ac:dyDescent="0.35">
      <c r="A87" s="152" t="s">
        <v>492</v>
      </c>
      <c r="B87" s="49" t="s">
        <v>498</v>
      </c>
      <c r="C87" s="47" t="s">
        <v>502</v>
      </c>
      <c r="D87" s="47" t="s">
        <v>526</v>
      </c>
      <c r="E87" s="153" t="s">
        <v>162</v>
      </c>
      <c r="F87" s="70">
        <v>45383</v>
      </c>
      <c r="G87" s="70">
        <v>45747</v>
      </c>
      <c r="H87" s="123">
        <v>39446.589999999997</v>
      </c>
      <c r="I87" s="123">
        <v>39446.589999999997</v>
      </c>
      <c r="J87" s="47" t="s">
        <v>511</v>
      </c>
    </row>
    <row r="88" spans="1:10" ht="27" x14ac:dyDescent="0.35">
      <c r="A88" s="154" t="s">
        <v>493</v>
      </c>
      <c r="B88" s="5" t="s">
        <v>499</v>
      </c>
      <c r="C88" s="5" t="s">
        <v>503</v>
      </c>
      <c r="D88" s="5" t="s">
        <v>526</v>
      </c>
      <c r="E88" s="5" t="s">
        <v>506</v>
      </c>
      <c r="F88" s="15">
        <v>45602</v>
      </c>
      <c r="G88" s="15">
        <v>45602</v>
      </c>
      <c r="H88" s="6">
        <v>6909.9</v>
      </c>
      <c r="I88" s="6">
        <v>8291.8799999999992</v>
      </c>
      <c r="J88" s="5" t="s">
        <v>512</v>
      </c>
    </row>
    <row r="89" spans="1:10" ht="27" x14ac:dyDescent="0.35">
      <c r="A89" s="114" t="s">
        <v>494</v>
      </c>
      <c r="B89" s="5" t="s">
        <v>500</v>
      </c>
      <c r="C89" s="5" t="s">
        <v>469</v>
      </c>
      <c r="D89" s="5" t="s">
        <v>526</v>
      </c>
      <c r="E89" s="5" t="s">
        <v>507</v>
      </c>
      <c r="F89" s="94">
        <v>45637</v>
      </c>
      <c r="G89" s="94">
        <v>45636</v>
      </c>
      <c r="H89" s="135">
        <v>5200</v>
      </c>
      <c r="I89" s="135">
        <v>6240</v>
      </c>
      <c r="J89" s="5" t="s">
        <v>513</v>
      </c>
    </row>
    <row r="90" spans="1:10" ht="27" x14ac:dyDescent="0.35">
      <c r="A90" s="114" t="s">
        <v>495</v>
      </c>
      <c r="B90" s="5" t="s">
        <v>527</v>
      </c>
      <c r="C90" s="5" t="s">
        <v>504</v>
      </c>
      <c r="D90" s="5" t="s">
        <v>526</v>
      </c>
      <c r="E90" s="5" t="s">
        <v>508</v>
      </c>
      <c r="F90" s="94" t="s">
        <v>509</v>
      </c>
      <c r="G90" s="5" t="s">
        <v>509</v>
      </c>
      <c r="H90" s="135">
        <v>5017.62</v>
      </c>
      <c r="I90" s="135">
        <v>6021.14</v>
      </c>
      <c r="J90" s="5" t="s">
        <v>443</v>
      </c>
    </row>
    <row r="91" spans="1:10" ht="27" x14ac:dyDescent="0.35">
      <c r="A91" s="10" t="s">
        <v>682</v>
      </c>
      <c r="B91" s="10" t="s">
        <v>695</v>
      </c>
      <c r="C91" s="10" t="s">
        <v>696</v>
      </c>
      <c r="D91" s="5" t="s">
        <v>702</v>
      </c>
      <c r="E91" s="10" t="s">
        <v>255</v>
      </c>
      <c r="F91" s="67">
        <v>45673</v>
      </c>
      <c r="G91" s="67">
        <v>46037</v>
      </c>
      <c r="H91" s="68">
        <v>14000</v>
      </c>
      <c r="I91" s="68">
        <v>16800</v>
      </c>
      <c r="J91" s="10" t="s">
        <v>708</v>
      </c>
    </row>
    <row r="92" spans="1:10" ht="27" x14ac:dyDescent="0.35">
      <c r="A92" s="10" t="s">
        <v>683</v>
      </c>
      <c r="B92" s="5" t="s">
        <v>689</v>
      </c>
      <c r="C92" s="10" t="s">
        <v>697</v>
      </c>
      <c r="D92" s="10" t="s">
        <v>84</v>
      </c>
      <c r="E92" s="10" t="s">
        <v>343</v>
      </c>
      <c r="F92" s="94">
        <v>45706</v>
      </c>
      <c r="G92" s="95">
        <v>45747</v>
      </c>
      <c r="H92" s="96">
        <v>8397</v>
      </c>
      <c r="I92" s="26">
        <v>8397</v>
      </c>
      <c r="J92" s="10" t="s">
        <v>709</v>
      </c>
    </row>
    <row r="93" spans="1:10" ht="40.5" x14ac:dyDescent="0.35">
      <c r="A93" s="10" t="s">
        <v>684</v>
      </c>
      <c r="B93" s="5" t="s">
        <v>690</v>
      </c>
      <c r="C93" s="10" t="s">
        <v>698</v>
      </c>
      <c r="D93" s="10" t="s">
        <v>84</v>
      </c>
      <c r="E93" s="10" t="s">
        <v>367</v>
      </c>
      <c r="F93" s="94">
        <v>45383</v>
      </c>
      <c r="G93" s="95">
        <v>46112</v>
      </c>
      <c r="H93" s="96">
        <v>144000</v>
      </c>
      <c r="I93" s="26">
        <v>144000</v>
      </c>
      <c r="J93" s="10" t="s">
        <v>710</v>
      </c>
    </row>
    <row r="94" spans="1:10" ht="27" x14ac:dyDescent="0.35">
      <c r="A94" s="10" t="s">
        <v>685</v>
      </c>
      <c r="B94" s="10" t="s">
        <v>691</v>
      </c>
      <c r="C94" s="10" t="s">
        <v>699</v>
      </c>
      <c r="D94" s="5" t="s">
        <v>702</v>
      </c>
      <c r="E94" s="10" t="s">
        <v>705</v>
      </c>
      <c r="F94" s="67">
        <v>45710</v>
      </c>
      <c r="G94" s="67">
        <v>45740</v>
      </c>
      <c r="H94" s="65">
        <v>46093.43</v>
      </c>
      <c r="I94" s="65">
        <v>55312.12</v>
      </c>
      <c r="J94" s="59" t="s">
        <v>923</v>
      </c>
    </row>
    <row r="95" spans="1:10" ht="27" x14ac:dyDescent="0.35">
      <c r="A95" s="10" t="s">
        <v>686</v>
      </c>
      <c r="B95" s="10" t="s">
        <v>692</v>
      </c>
      <c r="C95" s="5" t="s">
        <v>700</v>
      </c>
      <c r="D95" s="5" t="s">
        <v>703</v>
      </c>
      <c r="E95" s="5" t="s">
        <v>706</v>
      </c>
      <c r="F95" s="67">
        <v>45717</v>
      </c>
      <c r="G95" s="67">
        <v>46081</v>
      </c>
      <c r="H95" s="65">
        <v>7225.72</v>
      </c>
      <c r="I95" s="65">
        <v>8670.86</v>
      </c>
      <c r="J95" s="10" t="s">
        <v>711</v>
      </c>
    </row>
    <row r="96" spans="1:10" x14ac:dyDescent="0.35">
      <c r="A96" s="10" t="s">
        <v>687</v>
      </c>
      <c r="B96" s="10" t="s">
        <v>693</v>
      </c>
      <c r="C96" s="10" t="s">
        <v>701</v>
      </c>
      <c r="D96" s="10" t="s">
        <v>704</v>
      </c>
      <c r="E96" s="10" t="s">
        <v>359</v>
      </c>
      <c r="F96" s="67">
        <v>45728</v>
      </c>
      <c r="G96" s="67">
        <v>45728</v>
      </c>
      <c r="H96" s="68">
        <v>15000</v>
      </c>
      <c r="I96" s="68">
        <v>18000</v>
      </c>
      <c r="J96" s="10" t="s">
        <v>513</v>
      </c>
    </row>
    <row r="97" spans="1:10" x14ac:dyDescent="0.35">
      <c r="A97" s="10" t="s">
        <v>688</v>
      </c>
      <c r="B97" s="10" t="s">
        <v>694</v>
      </c>
      <c r="C97" s="10" t="s">
        <v>504</v>
      </c>
      <c r="D97" s="10" t="s">
        <v>84</v>
      </c>
      <c r="E97" s="10" t="s">
        <v>707</v>
      </c>
      <c r="F97" s="67">
        <v>45729</v>
      </c>
      <c r="G97" s="67">
        <v>45729</v>
      </c>
      <c r="H97" s="65">
        <v>14599.9</v>
      </c>
      <c r="I97" s="65">
        <v>17519.88</v>
      </c>
      <c r="J97" s="10" t="s">
        <v>447</v>
      </c>
    </row>
    <row r="98" spans="1:10" ht="54" x14ac:dyDescent="0.35">
      <c r="A98" s="10" t="s">
        <v>912</v>
      </c>
      <c r="B98" s="59" t="s">
        <v>915</v>
      </c>
      <c r="C98" s="59" t="s">
        <v>918</v>
      </c>
      <c r="D98" s="5" t="s">
        <v>84</v>
      </c>
      <c r="E98" s="5" t="s">
        <v>707</v>
      </c>
      <c r="F98" s="67">
        <v>45575</v>
      </c>
      <c r="G98" s="67">
        <v>46304</v>
      </c>
      <c r="H98" s="65">
        <v>84000</v>
      </c>
      <c r="I98" s="65">
        <v>84000</v>
      </c>
      <c r="J98" s="5" t="s">
        <v>921</v>
      </c>
    </row>
    <row r="99" spans="1:10" ht="40.5" x14ac:dyDescent="0.35">
      <c r="A99" s="10" t="s">
        <v>913</v>
      </c>
      <c r="B99" s="5" t="s">
        <v>916</v>
      </c>
      <c r="C99" s="5" t="s">
        <v>919</v>
      </c>
      <c r="D99" s="5" t="s">
        <v>84</v>
      </c>
      <c r="E99" s="5" t="s">
        <v>920</v>
      </c>
      <c r="F99" s="94">
        <v>45383</v>
      </c>
      <c r="G99" s="95">
        <v>45747</v>
      </c>
      <c r="H99" s="96">
        <v>27201</v>
      </c>
      <c r="I99" s="26">
        <v>27201</v>
      </c>
      <c r="J99" s="5" t="s">
        <v>922</v>
      </c>
    </row>
    <row r="100" spans="1:10" ht="40.5" x14ac:dyDescent="0.35">
      <c r="A100" s="10" t="s">
        <v>914</v>
      </c>
      <c r="B100" s="5" t="s">
        <v>917</v>
      </c>
      <c r="C100" s="5" t="s">
        <v>919</v>
      </c>
      <c r="D100" s="5" t="s">
        <v>84</v>
      </c>
      <c r="E100" s="5" t="s">
        <v>162</v>
      </c>
      <c r="F100" s="94">
        <v>45383</v>
      </c>
      <c r="G100" s="95">
        <v>45747</v>
      </c>
      <c r="H100" s="96">
        <v>73646</v>
      </c>
      <c r="I100" s="26">
        <v>73646</v>
      </c>
      <c r="J100" s="5" t="s">
        <v>922</v>
      </c>
    </row>
  </sheetData>
  <mergeCells count="1">
    <mergeCell ref="A61:A65"/>
  </mergeCells>
  <pageMargins left="0.70866141732283472" right="0.70866141732283472" top="0.74803149606299213" bottom="0.74803149606299213" header="0.31496062992125984" footer="0.31496062992125984"/>
  <pageSetup paperSize="8" scale="46"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c458143-db38-42e4-a4d3-c0d3ac878c45">
      <Terms xmlns="http://schemas.microsoft.com/office/infopath/2007/PartnerControls"/>
    </lcf76f155ced4ddcb4097134ff3c332f>
    <TaxCatchAll xmlns="70758de4-0663-41f3-a5f7-99e99ed7330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3756225B5C0B4282E2C2EA0317A321" ma:contentTypeVersion="16" ma:contentTypeDescription="Create a new document." ma:contentTypeScope="" ma:versionID="3d9994d8469eba75666537f72d3c98b1">
  <xsd:schema xmlns:xsd="http://www.w3.org/2001/XMLSchema" xmlns:xs="http://www.w3.org/2001/XMLSchema" xmlns:p="http://schemas.microsoft.com/office/2006/metadata/properties" xmlns:ns2="9c458143-db38-42e4-a4d3-c0d3ac878c45" xmlns:ns3="70758de4-0663-41f3-a5f7-99e99ed73307" targetNamespace="http://schemas.microsoft.com/office/2006/metadata/properties" ma:root="true" ma:fieldsID="8cef209d07d664677a995a66beff88fe" ns2:_="" ns3:_="">
    <xsd:import namespace="9c458143-db38-42e4-a4d3-c0d3ac878c45"/>
    <xsd:import namespace="70758de4-0663-41f3-a5f7-99e99ed7330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element ref="ns3:TaxCatchAll" minOccurs="0"/>
                <xsd:element ref="ns2:MediaServiceLocation"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58143-db38-42e4-a4d3-c0d3ac878c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0758de4-0663-41f3-a5f7-99e99ed7330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5ea57ab-3fd2-4ed7-b402-741e05ab4589}" ma:internalName="TaxCatchAll" ma:showField="CatchAllData" ma:web="70758de4-0663-41f3-a5f7-99e99ed733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E41A3F-2BC2-4F38-9162-55B9D314015F}">
  <ds:schemaRef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70758de4-0663-41f3-a5f7-99e99ed73307"/>
    <ds:schemaRef ds:uri="9c458143-db38-42e4-a4d3-c0d3ac878c45"/>
    <ds:schemaRef ds:uri="http://www.w3.org/XML/1998/namespace"/>
    <ds:schemaRef ds:uri="http://purl.org/dc/terms/"/>
  </ds:schemaRefs>
</ds:datastoreItem>
</file>

<file path=customXml/itemProps2.xml><?xml version="1.0" encoding="utf-8"?>
<ds:datastoreItem xmlns:ds="http://schemas.openxmlformats.org/officeDocument/2006/customXml" ds:itemID="{C3987A20-AA5A-4C69-9579-3F5C0B561CBD}">
  <ds:schemaRefs>
    <ds:schemaRef ds:uri="http://schemas.microsoft.com/sharepoint/v3/contenttype/forms"/>
  </ds:schemaRefs>
</ds:datastoreItem>
</file>

<file path=customXml/itemProps3.xml><?xml version="1.0" encoding="utf-8"?>
<ds:datastoreItem xmlns:ds="http://schemas.openxmlformats.org/officeDocument/2006/customXml" ds:itemID="{182A3A89-2D51-45CF-8370-EFA7CE3682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58143-db38-42e4-a4d3-c0d3ac878c45"/>
    <ds:schemaRef ds:uri="70758de4-0663-41f3-a5f7-99e99ed733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SQA, STA &amp; RA</vt:lpstr>
      <vt:lpstr>Consultancy</vt:lpstr>
      <vt:lpstr>All Wales Contract Awards</vt:lpstr>
      <vt:lpstr>Exemptions</vt:lpstr>
      <vt:lpstr>'All Wales Contract Awards'!Print_Area</vt:lpstr>
      <vt:lpstr>Consultancy!Print_Area</vt:lpstr>
      <vt:lpstr>Exemptions!Print_Area</vt:lpstr>
      <vt:lpstr>'SQA, STA &amp; RA'!Print_Area</vt:lpstr>
    </vt:vector>
  </TitlesOfParts>
  <Company>SBU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Clayfield (Swansea Bay UHB - Procurement)</dc:creator>
  <cp:lastModifiedBy>Darren Griffiths (Swansea Bay UHB - Finance)</cp:lastModifiedBy>
  <cp:lastPrinted>2025-05-15T06:23:37Z</cp:lastPrinted>
  <dcterms:created xsi:type="dcterms:W3CDTF">2022-06-06T15:16:41Z</dcterms:created>
  <dcterms:modified xsi:type="dcterms:W3CDTF">2025-05-15T06:23:46Z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0x010100FE3756225B5C0B4282E2C2EA0317A321</vt:lpwstr>
  </property>
  <property fmtid="{D5CDD505-2E9C-101B-9397-08002B2CF9AE}" pid="3" name="MediaServiceImageTags">
    <vt:lpwstr/>
  </property>
</Properties>
</file>